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https://aleragroup-my.sharepoint.com/personal/bob_bentley_aleragroup_com/Documents/Desktop/All on desktop June 20, 2022/Alerts/Medical Loss Ratio/"/>
    </mc:Choice>
  </mc:AlternateContent>
  <xr:revisionPtr revIDLastSave="4" documentId="8_{C5E2FEB4-C490-4614-B68C-85A17B5C19BA}" xr6:coauthVersionLast="47" xr6:coauthVersionMax="47" xr10:uidLastSave="{BBEC09BE-ED61-417D-961E-A2FB0FECF802}"/>
  <bookViews>
    <workbookView xWindow="6300" yWindow="10690" windowWidth="22780" windowHeight="14660" activeTab="1" xr2:uid="{E0D98A80-414B-4A67-870E-44F59A155AB5}"/>
  </bookViews>
  <sheets>
    <sheet name="Overview" sheetId="1" r:id="rId1"/>
    <sheet name="Calculations" sheetId="2" r:id="rId2"/>
  </sheets>
  <definedNames>
    <definedName name="_xlnm.Print_Area" localSheetId="1">Calculations!$A$1:$F$133</definedName>
    <definedName name="_xlnm.Print_Area" localSheetId="0">Overview!$A$1:$A$14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6" i="2" l="1"/>
  <c r="L35" i="2" a="1"/>
  <c r="L35" i="2" s="1"/>
  <c r="L36" i="2" a="1"/>
  <c r="L36" i="2"/>
  <c r="L37" i="2" a="1"/>
  <c r="L37" i="2" s="1"/>
  <c r="L38" i="2" a="1"/>
  <c r="L38" i="2"/>
  <c r="L39" i="2" a="1"/>
  <c r="L39" i="2" s="1"/>
  <c r="L40" i="2" a="1"/>
  <c r="L40" i="2"/>
  <c r="L41" i="2" a="1"/>
  <c r="L41" i="2" s="1"/>
  <c r="L42" i="2" a="1"/>
  <c r="L42" i="2"/>
  <c r="L43" i="2" a="1"/>
  <c r="L43" i="2" s="1"/>
  <c r="L44" i="2" a="1"/>
  <c r="L44" i="2"/>
  <c r="L45" i="2" a="1"/>
  <c r="L45" i="2" s="1"/>
  <c r="L46" i="2" a="1"/>
  <c r="L46" i="2"/>
  <c r="L47" i="2" a="1"/>
  <c r="L47" i="2" s="1"/>
  <c r="L48" i="2" a="1"/>
  <c r="L48" i="2"/>
  <c r="L49" i="2" a="1"/>
  <c r="L49" i="2" s="1"/>
  <c r="L50" i="2" a="1"/>
  <c r="L50" i="2"/>
  <c r="L51" i="2" a="1"/>
  <c r="L51" i="2" s="1"/>
  <c r="L52" i="2" a="1"/>
  <c r="L52" i="2"/>
  <c r="L53" i="2" a="1"/>
  <c r="L53" i="2" s="1"/>
  <c r="L54" i="2" a="1"/>
  <c r="L54" i="2"/>
  <c r="L55" i="2" a="1"/>
  <c r="L55" i="2" s="1"/>
  <c r="L56" i="2" a="1"/>
  <c r="L56" i="2"/>
  <c r="L57" i="2" a="1"/>
  <c r="L57" i="2" s="1"/>
  <c r="L58" i="2" a="1"/>
  <c r="L58" i="2"/>
  <c r="L59" i="2" a="1"/>
  <c r="L59" i="2" s="1"/>
  <c r="L60" i="2" a="1"/>
  <c r="L60" i="2"/>
  <c r="L61" i="2" a="1"/>
  <c r="L61" i="2" s="1"/>
  <c r="L62" i="2" a="1"/>
  <c r="L62" i="2"/>
  <c r="L63" i="2" a="1"/>
  <c r="L63" i="2" s="1"/>
  <c r="L64" i="2" a="1"/>
  <c r="L64" i="2"/>
  <c r="L65" i="2" a="1"/>
  <c r="L65" i="2" s="1"/>
  <c r="L66" i="2" a="1"/>
  <c r="L66" i="2"/>
  <c r="L67" i="2" a="1"/>
  <c r="L67" i="2" s="1"/>
  <c r="L68" i="2" a="1"/>
  <c r="L68" i="2"/>
  <c r="L69" i="2" a="1"/>
  <c r="L69" i="2" s="1"/>
  <c r="L70" i="2" a="1"/>
  <c r="L70" i="2"/>
  <c r="L71" i="2" a="1"/>
  <c r="L71" i="2" s="1"/>
  <c r="L72" i="2" a="1"/>
  <c r="L72" i="2"/>
  <c r="L73" i="2" a="1"/>
  <c r="L73" i="2" s="1"/>
  <c r="L74" i="2" a="1"/>
  <c r="L74" i="2"/>
  <c r="L75" i="2" a="1"/>
  <c r="L75" i="2" s="1"/>
  <c r="L76" i="2" a="1"/>
  <c r="L76" i="2"/>
  <c r="L77" i="2" a="1"/>
  <c r="L77" i="2" s="1"/>
  <c r="L78" i="2" a="1"/>
  <c r="L78" i="2"/>
  <c r="L79" i="2" a="1"/>
  <c r="L79" i="2" s="1"/>
  <c r="L80" i="2" a="1"/>
  <c r="L80" i="2"/>
  <c r="L81" i="2" a="1"/>
  <c r="L81" i="2" s="1"/>
  <c r="L82" i="2" a="1"/>
  <c r="L82" i="2"/>
  <c r="L83" i="2" a="1"/>
  <c r="L83" i="2" s="1"/>
  <c r="L84" i="2" a="1"/>
  <c r="L84" i="2"/>
  <c r="L85" i="2" a="1"/>
  <c r="L85" i="2" s="1"/>
  <c r="L86" i="2" a="1"/>
  <c r="L86" i="2"/>
  <c r="L87" i="2" a="1"/>
  <c r="L87" i="2" s="1"/>
  <c r="L88" i="2" a="1"/>
  <c r="L88" i="2"/>
  <c r="L89" i="2" a="1"/>
  <c r="L89" i="2" s="1"/>
  <c r="L90" i="2" a="1"/>
  <c r="L90" i="2"/>
  <c r="L91" i="2" a="1"/>
  <c r="L91" i="2" s="1"/>
  <c r="L92" i="2" a="1"/>
  <c r="L92" i="2"/>
  <c r="L93" i="2" a="1"/>
  <c r="L93" i="2" s="1"/>
  <c r="L94" i="2" a="1"/>
  <c r="L94" i="2"/>
  <c r="L95" i="2" a="1"/>
  <c r="L95" i="2" s="1"/>
  <c r="L96" i="2" a="1"/>
  <c r="L96" i="2"/>
  <c r="L97" i="2" a="1"/>
  <c r="L97" i="2" s="1"/>
  <c r="L98" i="2" a="1"/>
  <c r="L98" i="2"/>
  <c r="L99" i="2" a="1"/>
  <c r="L99" i="2" s="1"/>
  <c r="L100" i="2" a="1"/>
  <c r="L100" i="2"/>
  <c r="L101" i="2" a="1"/>
  <c r="L101" i="2" s="1"/>
  <c r="L102" i="2" a="1"/>
  <c r="L102" i="2"/>
  <c r="L103" i="2" a="1"/>
  <c r="L103" i="2" s="1"/>
  <c r="L104" i="2" a="1"/>
  <c r="L104" i="2"/>
  <c r="L105" i="2" a="1"/>
  <c r="L105" i="2" s="1"/>
  <c r="L106" i="2" a="1"/>
  <c r="L106" i="2"/>
  <c r="L107" i="2" a="1"/>
  <c r="L107" i="2" s="1"/>
  <c r="L108" i="2" a="1"/>
  <c r="L108" i="2"/>
  <c r="L109" i="2" a="1"/>
  <c r="L109" i="2" s="1"/>
  <c r="L110" i="2" a="1"/>
  <c r="L110" i="2"/>
  <c r="L111" i="2" a="1"/>
  <c r="L111" i="2" s="1"/>
  <c r="L112" i="2" a="1"/>
  <c r="L112" i="2"/>
  <c r="L113" i="2" a="1"/>
  <c r="L113" i="2" s="1"/>
  <c r="L114" i="2" a="1"/>
  <c r="L114" i="2"/>
  <c r="L115" i="2" a="1"/>
  <c r="L115" i="2" s="1"/>
  <c r="L116" i="2" a="1"/>
  <c r="L116" i="2"/>
  <c r="L117" i="2" a="1"/>
  <c r="L117" i="2" s="1"/>
  <c r="L118" i="2" a="1"/>
  <c r="L118" i="2"/>
  <c r="L119" i="2" a="1"/>
  <c r="L119" i="2" s="1"/>
  <c r="L120" i="2" a="1"/>
  <c r="L120" i="2"/>
  <c r="L121" i="2" a="1"/>
  <c r="L121" i="2" s="1"/>
  <c r="L122" i="2" a="1"/>
  <c r="L122" i="2"/>
  <c r="L123" i="2" a="1"/>
  <c r="L123" i="2" s="1"/>
  <c r="L124" i="2" a="1"/>
  <c r="L124" i="2"/>
  <c r="L125" i="2" a="1"/>
  <c r="L125" i="2" s="1"/>
  <c r="L126" i="2" a="1"/>
  <c r="L126" i="2"/>
  <c r="L127" i="2" a="1"/>
  <c r="L127" i="2" s="1"/>
  <c r="L128" i="2" a="1"/>
  <c r="L128" i="2"/>
  <c r="L129" i="2" a="1"/>
  <c r="L129" i="2" s="1"/>
  <c r="L130" i="2" a="1"/>
  <c r="L130" i="2"/>
  <c r="L131" i="2" a="1"/>
  <c r="L131" i="2" s="1"/>
  <c r="L33" i="2" a="1"/>
  <c r="L33" i="2" s="1"/>
  <c r="L34" i="2" a="1"/>
  <c r="L34" i="2" s="1"/>
  <c r="L32" i="2" a="1"/>
  <c r="L32" i="2" s="1"/>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D25" i="2"/>
  <c r="D27" i="2" l="1"/>
  <c r="D28" i="2" s="1"/>
  <c r="E43" i="2" l="1"/>
  <c r="E44" i="2"/>
  <c r="E41" i="2"/>
  <c r="E42" i="2"/>
  <c r="E39" i="2"/>
  <c r="E40" i="2"/>
  <c r="E37" i="2"/>
  <c r="E38" i="2"/>
  <c r="E32" i="2"/>
  <c r="E33" i="2"/>
  <c r="E35" i="2"/>
  <c r="E34" i="2"/>
  <c r="E36" i="2"/>
  <c r="I28"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<sst xmlns="http://schemas.openxmlformats.org/spreadsheetml/2006/main" count="61" uniqueCount="61">
  <si>
    <t>Medical Loss Ratio Requirements (PPACA)</t>
  </si>
  <si>
    <t>Beginning January 1, 2011, insurers were required to annually calculate their medical loss ratio (MLR) and provide rebates to policyholders if their MLR (percent of premium revenue spent on claims/medical care) is less than 85% for large groups (51+ employees during the preceding calendar year) and 80% (or higher, based on state regulations) for small groups (50 or fewer employees during the preceding calendar year, unless a state elects to extend the cutoff to 100 employees) or individuals.</t>
  </si>
  <si>
    <t>The rebates are not calculated separately for each employer group health plan’s experience. Even if an employer’s particular plan’s MLR was below the applicable required standard, a policyholder will not receive a rebate unless the particular insurance product purchased in the policyholder’s market size in its state qualifies for an MLR rebate.</t>
  </si>
  <si>
    <t>The MLR requirement does not apply to self-insured plans or insurers of only excepted benefits. Nor does it apply to insurers in the individual or group insurance markets in the five U.S. territories (U.S. Virgin Islands, Northern Mariana Islands, Guam, American Samoa, and Puerto Rico). On December 2, 2011, the Department of Health and Human Services released final regulations on the MLR rule, and the DOL issued Technical Release No. 2011-04, which provides rebate guidance to employer-sponsored group health plans subject to ERISA.</t>
  </si>
  <si>
    <t xml:space="preserve">Under the final regulations, insurers apportion and pay rebates directly to policyholders. Rebates must be paid by September 30 of each year. If provided in accordance with the final rule, rebates are not subject to taxes. </t>
  </si>
  <si>
    <t xml:space="preserve">The Technical Release, which applies to ERISA plans, clarifies that ERISA’s fiduciary duty and plan asset rules govern treatment of insurer rebates. Any portion of a rebate that is attributable to employee contributions must be used for the exclusive benefit of plan participants and beneficiaries (e.g., via reductions in future contribution ns or benefit enhancements), and ERISA fiduciary principles must be followed in choosing how to use that portion of the rebate. MLR rebates must be used to pay premiums or provide refunds within three months of receipt, or the employer is required to hold the rebates in trust, per DOL rules. </t>
  </si>
  <si>
    <r>
      <t xml:space="preserve">Source:  </t>
    </r>
    <r>
      <rPr>
        <b/>
        <sz val="11"/>
        <color theme="1"/>
        <rFont val="Calibri"/>
        <family val="2"/>
        <scheme val="minor"/>
      </rPr>
      <t>Alera Group Health &amp; Welfare Compliance Guide</t>
    </r>
  </si>
  <si>
    <t>Prepared by Marathas Barrow Weatherhead Lent LLP</t>
  </si>
  <si>
    <t>Amount of rebate received:</t>
  </si>
  <si>
    <r>
      <rPr>
        <b/>
        <sz val="10"/>
        <color theme="1"/>
        <rFont val="Univers"/>
        <family val="2"/>
      </rPr>
      <t>1. If participant premiums were deducted post-tax, the rebate is not taxable</t>
    </r>
    <r>
      <rPr>
        <sz val="10"/>
        <color theme="1"/>
        <rFont val="Univers"/>
        <family val="2"/>
      </rPr>
      <t>, provided the employee did not deduct the premiums on their federal income tax return.</t>
    </r>
  </si>
  <si>
    <r>
      <rPr>
        <b/>
        <sz val="10"/>
        <color theme="1"/>
        <rFont val="Univers"/>
        <family val="2"/>
      </rPr>
      <t>2. If participant premiums were deducted pre-tax (through a Section 125 plan), the rebate is considered</t>
    </r>
    <r>
      <rPr>
        <b/>
        <i/>
        <sz val="10"/>
        <color theme="1"/>
        <rFont val="Univers"/>
        <family val="2"/>
      </rPr>
      <t xml:space="preserve"> taxable income</t>
    </r>
    <r>
      <rPr>
        <sz val="10"/>
        <color theme="1"/>
        <rFont val="Univers"/>
        <family val="2"/>
      </rPr>
      <t>, whether given in cash or as a credit against future premiums. This includes both income and employment taxes.</t>
    </r>
  </si>
  <si>
    <t>https://www.irs.gov/newsroom/medical-loss-ratio-mlr-faqs</t>
  </si>
  <si>
    <t>3. DOL rules do not require rebates to be sent to former participants, however if they are then federal withholding and FICA must be deducted, and W-2s are also required to be issued.</t>
  </si>
  <si>
    <t>Tax Considerations</t>
  </si>
  <si>
    <t>https://www.dol.gov/agencies/ebsa/employers-and-advisers/guidance/technical-releases/11-04</t>
  </si>
  <si>
    <t xml:space="preserve">The Department of Labor (DOL) issued Technical Release 2011-04 to summarize how ERISA plan sponsors should handle MLR rebates. To the extent that all or a portion of the rebate constitutes a plan asset, the sponsor may have a fiduciary duty to share the rebate with plan participants. Use the section below to determine how much of the rebate is a plan asset. The technical release can be located at: </t>
  </si>
  <si>
    <t>MEDICAL LOSS RATIO CALCULATION - SINGLE PLAN</t>
  </si>
  <si>
    <t>Before performing the calculations you must Determine if the Rebate is a Plan Asset.</t>
  </si>
  <si>
    <t>That same alert includes information on how the Rebate can be returned to employees if it needs to be.</t>
  </si>
  <si>
    <t>Plan sponsors must understand the tax implications of distributing MLR rebates.  The IRS has issued a set of FAQs on this topic. The following guidelines below are for group plan participants only. The IRS Q&amp;A can be located at:</t>
  </si>
  <si>
    <t>Carrier Premium Credits and ERISA Fiduciary Obligations</t>
  </si>
  <si>
    <r>
      <t xml:space="preserve">For additional information please see the Alera Group document: </t>
    </r>
    <r>
      <rPr>
        <b/>
        <sz val="10"/>
        <rFont val="Univers"/>
        <family val="2"/>
      </rPr>
      <t>MLR Rebates What's An Employer To Do?</t>
    </r>
  </si>
  <si>
    <t>Total Monthly Premium:</t>
  </si>
  <si>
    <t>Percent of Rebate to be Returned to Employees</t>
  </si>
  <si>
    <t>Employee Name</t>
  </si>
  <si>
    <t>Monthly Ee Contribution</t>
  </si>
  <si>
    <t>Rebate Calculated Automatially</t>
  </si>
  <si>
    <t>Age Rated Contribution Model</t>
  </si>
  <si>
    <t>Total Employee Contributions:</t>
  </si>
  <si>
    <t>Total Rebate To Be Returned to Employees</t>
  </si>
  <si>
    <t>Monthly Ee Premium</t>
  </si>
  <si>
    <t>Enter Employee Name, Premium and Contribution For All Covered Employees</t>
  </si>
  <si>
    <t>George Jetson</t>
  </si>
  <si>
    <t>Jane Jetson</t>
  </si>
  <si>
    <t>Fred Flintstone</t>
  </si>
  <si>
    <t>Wilma Flintstone</t>
  </si>
  <si>
    <t>Barney Rubble</t>
  </si>
  <si>
    <t>Betty Rubble</t>
  </si>
  <si>
    <t>Mr. Spacely</t>
  </si>
  <si>
    <t>Rachel Greeen</t>
  </si>
  <si>
    <t>Chandler Bing</t>
  </si>
  <si>
    <t>Monica Geller</t>
  </si>
  <si>
    <t>Ross Geller</t>
  </si>
  <si>
    <t>Joey Tribbiani</t>
  </si>
  <si>
    <t>Phoebe Buffay</t>
  </si>
  <si>
    <t>#</t>
  </si>
  <si>
    <t>Check of Total Rebates to Employees</t>
  </si>
  <si>
    <t>Rebate Amount Per Ee</t>
  </si>
  <si>
    <t xml:space="preserve">The information contained herein should be understood to be general educational or illustrative information only and does not constitute advice for any particular situation or fact pattern, nor can it be relied on as such. To the extent a plan is subject to ERISA, then ERISA and the plan sponsor’s plan document will govern how an MLR rebate must be administered by the plan. The end user is responsible for the accuracy of the data input herein, and for understanding the employer’s responsibilities and obligations under ERISA and the plan. This calculator is an educational tool and is not intended to meet each employer/plan sponsor’s specific obligations in regard to how funds must be returned. Moreover, Alera Group, Inc. is not responsible if an employer applies the results inconsistent with the terms of its plan or ERISA. Alera Group, Inc. is not a law firm and does not provide legal, financial, or regulatory advice, nor should the results of the information provided herein substitute for the advice of counsel. This document is owned by Alera Group, Inc., and its contents may not be reproduced, in whole or in part, without the written permission of Alera Group, Inc. © 2022 Alera Group, Inc. </t>
  </si>
  <si>
    <t>BWL Legal Alert on Premium Credits which treated the same as Medical Loss Ratio rebates.</t>
  </si>
  <si>
    <t>This is an example of how the rebate could be calculated assuming that there is only one plan, rates/premiums are age rated and that the rebate will be distributed to current enrollees.</t>
  </si>
  <si>
    <t>Deduction 52 Pay Periods</t>
  </si>
  <si>
    <t>Deduction 26 Pay Periods</t>
  </si>
  <si>
    <t>Deduction 24 Pay Periods</t>
  </si>
  <si>
    <t>Deductions Converted to Monthly</t>
  </si>
  <si>
    <t>If Payroll Deductions are Weekly, Every 2 Weeks or Twice Per Month, you can use Converter below</t>
  </si>
  <si>
    <t>When copying Converted Deductions from Column L, make sure to Paste Values In Column D</t>
  </si>
  <si>
    <t>Prepared by Barrow Weatherhead Lent LLP</t>
  </si>
  <si>
    <r>
      <t xml:space="preserve">For additional information review Alera Group's white paper </t>
    </r>
    <r>
      <rPr>
        <b/>
        <sz val="11"/>
        <color theme="1"/>
        <rFont val="Calibri"/>
        <family val="2"/>
        <scheme val="minor"/>
      </rPr>
      <t>MLR Rebates: Whats An Employer To Do</t>
    </r>
  </si>
  <si>
    <t xml:space="preserve">The information contained herein should be understood to be general educational or illustrative information only and does not constitute advice for any particular situation or fact pattern, nor can it be relied on as such. To the extent a plan is subject to ERISA, then ERISA and the plan sponsor’s plan document will govern how an MLR rebate must be administered by the plan. The end user is responsible for the accuracy of the data input herein, and for understanding the employer’s responsibilities and obligations under ERISA and the plan. This calculator is an educational tool and is not intended to meet each employer/plan sponsor’s specific obligations in regard to how funds must be returned. Moreover, Alera Group, Inc. is not responsible if an employer applies the results inconsistent with the terms of its plan or ERISA. Alera Group, Inc. is not a law firm and does not provide legal, financial, or regulatory advice, nor should the results of the information provided herein substitute for the advice of counsel. This document is owned by Alera Group, Inc., and its contents may not be reproduced, in whole or in part, without the written permission of Alera Group, Inc. © 2024 Alera Group, Inc. </t>
  </si>
  <si>
    <t>Enter requested data in the blue cells below, all other calculations are automatic.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</si>
</sst>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0.0%"/>
  </numFmts>
  <fonts count="13" x14ac:knownFonts="1">
    <font>
      <sz val="11"/>
      <color theme="1"/>
      <name val="Calibri"/>
      <family val="2"/>
      <scheme val="minor"/>
    </font>
    <font>
      <b/>
      <sz val="11"/>
      <color theme="1"/>
      <name val="Calibri"/>
      <family val="2"/>
      <scheme val="minor"/>
    </font>
    <font>
      <b/>
      <sz val="14"/>
      <color theme="1"/>
      <name val="Univers"/>
      <family val="2"/>
    </font>
    <font>
      <sz val="11"/>
      <color theme="1"/>
      <name val="Univers"/>
      <family val="2"/>
    </font>
    <font>
      <sz val="10"/>
      <color theme="1"/>
      <name val="Univers"/>
      <family val="2"/>
    </font>
    <font>
      <b/>
      <sz val="10"/>
      <color theme="1"/>
      <name val="Univers"/>
      <family val="2"/>
    </font>
    <font>
      <b/>
      <i/>
      <sz val="10"/>
      <color theme="1"/>
      <name val="Univers"/>
      <family val="2"/>
    </font>
    <font>
      <u/>
      <sz val="11"/>
      <color theme="10"/>
      <name val="Calibri"/>
      <family val="2"/>
      <scheme val="minor"/>
    </font>
    <font>
      <sz val="9"/>
      <color theme="1"/>
      <name val="Univers"/>
      <family val="2"/>
    </font>
    <font>
      <i/>
      <sz val="8.5"/>
      <color theme="1"/>
      <name val="Univers"/>
      <family val="2"/>
    </font>
    <font>
      <b/>
      <sz val="10"/>
      <name val="Univers"/>
      <family val="2"/>
    </font>
    <font>
      <sz val="10"/>
      <name val="Univers"/>
      <family val="2"/>
    </font>
    <font>
      <b/>
      <sz val="18"/>
      <color theme="1"/>
      <name val="Univers"/>
      <family val="2"/>
    </font>
  </fonts>
  <fills count="5">
    <fill>
      <patternFill patternType="none"/>
    </fill>
    <fill>
      <patternFill patternType="gray125"/>
    </fill>
    <fill>
      <patternFill patternType="solid">
        <fgColor theme="4" tint="0.79998168889431442"/>
        <bgColor indexed="64"/>
      </patternFill>
    </fill>
    <fill>
      <patternFill patternType="solid">
        <fgColor theme="5" tint="0.59999389629810485"/>
        <bgColor indexed="64"/>
      </patternFill>
    </fill>
    <fill>
      <patternFill patternType="solid">
        <fgColor theme="7"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xf numFmtId="0" fontId="7" fillId="0" borderId="0" applyNumberFormat="0" applyFill="0" applyBorder="0" applyAlignment="0" applyProtection="0"/>
  </cellStyleXfs>
  <cellXfs count="45">
    <xf numFmtId="0" fontId="0" fillId="0" borderId="0" xfId="0"/>
    <xf numFmtId="0" fontId="2" fillId="0" borderId="0" xfId="0" applyFont="1" applyAlignment="1">
      <alignment horizontal="center"/>
    </xf>
    <xf numFmtId="0" fontId="3" fillId="0" borderId="0" xfId="0" applyFont="1"/>
    <xf numFmtId="0" fontId="3" fillId="0" borderId="0" xfId="0" applyFont="1" applyAlignment="1">
      <alignment wrapText="1"/>
    </xf>
    <xf numFmtId="0" fontId="3" fillId="0" borderId="0" xfId="0" applyFont="1" applyAlignment="1">
      <alignment vertical="top" wrapText="1"/>
    </xf>
    <xf numFmtId="0" fontId="0" fillId="0" borderId="0" xfId="0" applyAlignment="1">
      <alignment vertical="top"/>
    </xf>
    <xf numFmtId="0" fontId="4" fillId="0" borderId="0" xfId="0" applyFont="1"/>
    <xf numFmtId="0" fontId="7" fillId="0" borderId="0" xfId="1"/>
    <xf numFmtId="0" fontId="5" fillId="0" borderId="0" xfId="0" applyFont="1"/>
    <xf numFmtId="0" fontId="8" fillId="0" borderId="0" xfId="0" applyFont="1"/>
    <xf numFmtId="0" fontId="4" fillId="0" borderId="1" xfId="0" applyFont="1" applyBorder="1"/>
    <xf numFmtId="0" fontId="4" fillId="0" borderId="0" xfId="0" applyFont="1" applyAlignment="1">
      <alignment vertical="center"/>
    </xf>
    <xf numFmtId="0" fontId="3" fillId="0" borderId="0" xfId="0" applyFont="1" applyAlignment="1">
      <alignment vertical="center"/>
    </xf>
    <xf numFmtId="8" fontId="4" fillId="4" borderId="1" xfId="0" applyNumberFormat="1" applyFont="1" applyFill="1" applyBorder="1"/>
    <xf numFmtId="164" fontId="4" fillId="4" borderId="1" xfId="0" applyNumberFormat="1" applyFont="1" applyFill="1" applyBorder="1" applyAlignment="1">
      <alignment horizontal="right" indent="1"/>
    </xf>
    <xf numFmtId="0" fontId="4" fillId="4" borderId="1" xfId="0" applyFont="1" applyFill="1" applyBorder="1" applyAlignment="1">
      <alignment horizontal="center" vertical="top" wrapText="1"/>
    </xf>
    <xf numFmtId="0" fontId="5" fillId="4" borderId="1" xfId="0" applyFont="1" applyFill="1" applyBorder="1" applyAlignment="1">
      <alignment vertical="top" wrapText="1"/>
    </xf>
    <xf numFmtId="0" fontId="5" fillId="4" borderId="1" xfId="0" applyFont="1" applyFill="1" applyBorder="1" applyAlignment="1">
      <alignment horizontal="center" vertical="top" wrapText="1"/>
    </xf>
    <xf numFmtId="0" fontId="5" fillId="4" borderId="4" xfId="0" applyFont="1" applyFill="1" applyBorder="1" applyAlignment="1">
      <alignment horizontal="center" vertical="top" wrapText="1"/>
    </xf>
    <xf numFmtId="0" fontId="10" fillId="4" borderId="5" xfId="0" applyFont="1" applyFill="1" applyBorder="1" applyAlignment="1">
      <alignment horizontal="left"/>
    </xf>
    <xf numFmtId="0" fontId="4" fillId="4" borderId="0" xfId="0" applyFont="1" applyFill="1"/>
    <xf numFmtId="0" fontId="3" fillId="4" borderId="0" xfId="0" applyFont="1" applyFill="1"/>
    <xf numFmtId="0" fontId="3" fillId="4" borderId="1" xfId="0" applyFont="1" applyFill="1" applyBorder="1" applyAlignment="1">
      <alignment wrapText="1"/>
    </xf>
    <xf numFmtId="0" fontId="4" fillId="4" borderId="6" xfId="0" applyFont="1" applyFill="1" applyBorder="1"/>
    <xf numFmtId="8" fontId="3" fillId="4" borderId="1" xfId="0" applyNumberFormat="1" applyFont="1" applyFill="1" applyBorder="1"/>
    <xf numFmtId="8" fontId="4" fillId="4" borderId="1" xfId="0" applyNumberFormat="1" applyFont="1" applyFill="1" applyBorder="1" applyAlignment="1">
      <alignment horizontal="right" indent="1"/>
    </xf>
    <xf numFmtId="0" fontId="10" fillId="2" borderId="2" xfId="0" applyFont="1" applyFill="1" applyBorder="1"/>
    <xf numFmtId="0" fontId="10" fillId="2" borderId="3" xfId="0" applyFont="1" applyFill="1" applyBorder="1"/>
    <xf numFmtId="0" fontId="11" fillId="2" borderId="3" xfId="0" applyFont="1" applyFill="1" applyBorder="1"/>
    <xf numFmtId="0" fontId="4" fillId="2" borderId="1" xfId="0" applyFont="1" applyFill="1" applyBorder="1" applyProtection="1">
      <protection locked="0"/>
    </xf>
    <xf numFmtId="8" fontId="4" fillId="2" borderId="1" xfId="0" applyNumberFormat="1" applyFont="1" applyFill="1" applyBorder="1" applyProtection="1">
      <protection locked="0"/>
    </xf>
    <xf numFmtId="8" fontId="3" fillId="2" borderId="1" xfId="0" applyNumberFormat="1" applyFont="1" applyFill="1" applyBorder="1" applyProtection="1">
      <protection locked="0"/>
    </xf>
    <xf numFmtId="8" fontId="4" fillId="2" borderId="8" xfId="0" applyNumberFormat="1" applyFont="1" applyFill="1" applyBorder="1" applyProtection="1">
      <protection locked="0"/>
    </xf>
    <xf numFmtId="0" fontId="5" fillId="2" borderId="5" xfId="0" applyFont="1" applyFill="1" applyBorder="1" applyAlignment="1">
      <alignment horizontal="center"/>
    </xf>
    <xf numFmtId="0" fontId="5" fillId="2" borderId="7" xfId="0" applyFont="1" applyFill="1" applyBorder="1" applyAlignment="1">
      <alignment horizontal="center"/>
    </xf>
    <xf numFmtId="0" fontId="5" fillId="2" borderId="6" xfId="0" applyFont="1" applyFill="1" applyBorder="1" applyAlignment="1">
      <alignment horizontal="center"/>
    </xf>
    <xf numFmtId="0" fontId="9" fillId="0" borderId="0" xfId="0" applyFont="1" applyAlignment="1">
      <alignment horizontal="left" wrapText="1"/>
    </xf>
    <xf numFmtId="0" fontId="12" fillId="3" borderId="5" xfId="0" applyFont="1" applyFill="1" applyBorder="1" applyAlignment="1">
      <alignment horizontal="center"/>
    </xf>
    <xf numFmtId="0" fontId="12" fillId="3" borderId="7" xfId="0" applyFont="1" applyFill="1" applyBorder="1" applyAlignment="1">
      <alignment horizontal="center"/>
    </xf>
    <xf numFmtId="0" fontId="12" fillId="3" borderId="6" xfId="0" applyFont="1" applyFill="1" applyBorder="1" applyAlignment="1">
      <alignment horizontal="center"/>
    </xf>
    <xf numFmtId="0" fontId="4" fillId="0" borderId="0" xfId="0" applyFont="1" applyAlignment="1">
      <alignment horizontal="left" wrapText="1"/>
    </xf>
    <xf numFmtId="0" fontId="4" fillId="0" borderId="0" xfId="0" applyFont="1" applyAlignment="1">
      <alignment horizontal="left" vertical="center" wrapText="1"/>
    </xf>
    <xf numFmtId="0" fontId="2" fillId="3" borderId="5" xfId="0" applyFont="1" applyFill="1" applyBorder="1" applyAlignment="1">
      <alignment horizontal="center"/>
    </xf>
    <xf numFmtId="0" fontId="2" fillId="3" borderId="7" xfId="0" applyFont="1" applyFill="1" applyBorder="1" applyAlignment="1">
      <alignment horizontal="center"/>
    </xf>
    <xf numFmtId="0" fontId="2" fillId="3" borderId="6"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00ADF0"/>
      <color rgb="FF999B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aleragroup.com/news/carrier-premium-credits-and-erisa-fiduciary-obligations-051820/" TargetMode="External"/><Relationship Id="rId2" Type="http://schemas.openxmlformats.org/officeDocument/2006/relationships/hyperlink" Target="https://www.dol.gov/agencies/ebsa/employers-and-advisers/guidance/technical-releases/11-04" TargetMode="External"/><Relationship Id="rId1" Type="http://schemas.openxmlformats.org/officeDocument/2006/relationships/hyperlink" Target="https://www.irs.gov/newsroom/medical-loss-ratio-mlr-faqs"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A194-B7E4-4CEA-AE3B-CED05C0AADA5}">
  <dimension ref="A1:A48"/>
  <sheetViews>
    <sheetView workbookViewId="0"/>
  </sheetViews>
  <sheetFormatPr defaultColWidth="9.140625" defaultRowHeight="15" x14ac:dyDescent="0.25"/>
  <cols>
    <col min="1" max="1" width="121.140625" style="2" customWidth="1"/>
    <col min="2" max="16384" width="9.140625" style="2"/>
  </cols>
  <sheetData>
    <row r="1" spans="1:1" ht="18.75" x14ac:dyDescent="0.3">
      <c r="A1" s="1" t="s">
        <v>0</v>
      </c>
    </row>
    <row r="3" spans="1:1" ht="75" customHeight="1" x14ac:dyDescent="0.25">
      <c r="A3" s="4" t="s">
        <v>1</v>
      </c>
    </row>
    <row r="4" spans="1:1" ht="9.9499999999999993" customHeight="1" x14ac:dyDescent="0.25">
      <c r="A4" s="4"/>
    </row>
    <row r="5" spans="1:1" ht="48.75" customHeight="1" x14ac:dyDescent="0.25">
      <c r="A5" s="4" t="s">
        <v>2</v>
      </c>
    </row>
    <row r="6" spans="1:1" ht="9.9499999999999993" customHeight="1" x14ac:dyDescent="0.25">
      <c r="A6" s="4"/>
    </row>
    <row r="7" spans="1:1" ht="79.5" customHeight="1" x14ac:dyDescent="0.25">
      <c r="A7" s="4" t="s">
        <v>3</v>
      </c>
    </row>
    <row r="8" spans="1:1" ht="9.9499999999999993" customHeight="1" x14ac:dyDescent="0.25">
      <c r="A8" s="4"/>
    </row>
    <row r="9" spans="1:1" ht="33" customHeight="1" x14ac:dyDescent="0.25">
      <c r="A9" s="4" t="s">
        <v>4</v>
      </c>
    </row>
    <row r="10" spans="1:1" ht="9.9499999999999993" customHeight="1" x14ac:dyDescent="0.25">
      <c r="A10" s="4"/>
    </row>
    <row r="11" spans="1:1" ht="92.25" customHeight="1" x14ac:dyDescent="0.25">
      <c r="A11" s="4" t="s">
        <v>5</v>
      </c>
    </row>
    <row r="12" spans="1:1" ht="9.9499999999999993" customHeight="1" x14ac:dyDescent="0.25">
      <c r="A12" s="4"/>
    </row>
    <row r="13" spans="1:1" x14ac:dyDescent="0.25">
      <c r="A13" s="5" t="s">
        <v>6</v>
      </c>
    </row>
    <row r="14" spans="1:1" x14ac:dyDescent="0.25">
      <c r="A14" s="5" t="s">
        <v>7</v>
      </c>
    </row>
    <row r="15" spans="1:1" x14ac:dyDescent="0.25">
      <c r="A15" s="5" t="s">
        <v>57</v>
      </c>
    </row>
    <row r="16" spans="1:1" ht="9.9499999999999993" customHeight="1" x14ac:dyDescent="0.25">
      <c r="A16" s="4"/>
    </row>
    <row r="17" spans="1:1" x14ac:dyDescent="0.25">
      <c r="A17" s="5" t="s">
        <v>58</v>
      </c>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row r="24" spans="1:1" x14ac:dyDescent="0.25">
      <c r="A24" s="3"/>
    </row>
    <row r="25" spans="1:1" x14ac:dyDescent="0.25">
      <c r="A25" s="3"/>
    </row>
    <row r="26" spans="1:1" x14ac:dyDescent="0.25">
      <c r="A26" s="3"/>
    </row>
    <row r="27" spans="1:1" x14ac:dyDescent="0.25">
      <c r="A27" s="3"/>
    </row>
    <row r="28" spans="1:1" x14ac:dyDescent="0.25">
      <c r="A28" s="3"/>
    </row>
    <row r="29" spans="1:1" x14ac:dyDescent="0.25">
      <c r="A29" s="3"/>
    </row>
    <row r="30" spans="1:1" x14ac:dyDescent="0.25">
      <c r="A30" s="3"/>
    </row>
    <row r="31" spans="1:1" x14ac:dyDescent="0.25">
      <c r="A31" s="3"/>
    </row>
    <row r="32" spans="1:1" x14ac:dyDescent="0.25">
      <c r="A32" s="3"/>
    </row>
    <row r="33" spans="1:1" x14ac:dyDescent="0.25">
      <c r="A33" s="3"/>
    </row>
    <row r="34" spans="1:1" x14ac:dyDescent="0.25">
      <c r="A34" s="3"/>
    </row>
    <row r="35" spans="1:1" x14ac:dyDescent="0.25">
      <c r="A35" s="3"/>
    </row>
    <row r="36" spans="1:1" x14ac:dyDescent="0.25">
      <c r="A36" s="3"/>
    </row>
    <row r="37" spans="1:1" x14ac:dyDescent="0.25">
      <c r="A37" s="3"/>
    </row>
    <row r="38" spans="1:1" x14ac:dyDescent="0.25">
      <c r="A38" s="3"/>
    </row>
    <row r="39" spans="1:1" x14ac:dyDescent="0.25">
      <c r="A39" s="3"/>
    </row>
    <row r="40" spans="1:1" x14ac:dyDescent="0.25">
      <c r="A40" s="3"/>
    </row>
    <row r="41" spans="1:1" x14ac:dyDescent="0.25">
      <c r="A41" s="3"/>
    </row>
    <row r="42" spans="1:1" x14ac:dyDescent="0.25">
      <c r="A42" s="3"/>
    </row>
    <row r="43" spans="1:1" x14ac:dyDescent="0.25">
      <c r="A43" s="3"/>
    </row>
    <row r="44" spans="1:1" x14ac:dyDescent="0.25">
      <c r="A44" s="3"/>
    </row>
    <row r="45" spans="1:1" x14ac:dyDescent="0.25">
      <c r="A45" s="3"/>
    </row>
    <row r="46" spans="1:1" x14ac:dyDescent="0.25">
      <c r="A46" s="3"/>
    </row>
    <row r="47" spans="1:1" x14ac:dyDescent="0.25">
      <c r="A47" s="3"/>
    </row>
    <row r="48" spans="1:1" x14ac:dyDescent="0.25">
      <c r="A48" s="3"/>
    </row>
  </sheetData>
  <sheetProtection algorithmName="SHA-512" hashValue="BYP7rverCPvZ8WHQf5AiqyWblOtKoNgLf6bHxvcCEy7XdPNjTx+xOns2cO1DVtVn+L2QagKIoXZUcrZk4Dx6iQ==" saltValue="77RgljVuXEsui/+7jLs6Sg==" spinCount="100000" sheet="1" objects="1" scenarios="1"/>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5F83D-F1A4-401C-840D-D912A207EBAA}">
  <dimension ref="A1:L133"/>
  <sheetViews>
    <sheetView tabSelected="1" topLeftCell="A3" zoomScaleNormal="100" workbookViewId="0">
      <selection sqref="A1:F1"/>
    </sheetView>
  </sheetViews>
  <sheetFormatPr defaultColWidth="9.140625" defaultRowHeight="15" x14ac:dyDescent="0.25"/>
  <cols>
    <col min="1" max="1" width="4.5703125" style="6" customWidth="1"/>
    <col min="2" max="2" width="34.28515625" style="6" customWidth="1"/>
    <col min="3" max="5" width="15.5703125" style="6" customWidth="1"/>
    <col min="6" max="6" width="13.85546875" style="6" customWidth="1"/>
    <col min="7" max="7" width="9.140625" style="6"/>
    <col min="8" max="8" width="9.140625" style="2"/>
    <col min="9" max="11" width="16.7109375" style="2" customWidth="1"/>
    <col min="12" max="12" width="23.5703125" style="2" customWidth="1"/>
    <col min="13" max="16384" width="9.140625" style="2"/>
  </cols>
  <sheetData>
    <row r="1" spans="1:7" ht="23.25" x14ac:dyDescent="0.35">
      <c r="A1" s="37" t="s">
        <v>16</v>
      </c>
      <c r="B1" s="38"/>
      <c r="C1" s="38"/>
      <c r="D1" s="38"/>
      <c r="E1" s="38"/>
      <c r="F1" s="39"/>
    </row>
    <row r="2" spans="1:7" ht="12" customHeight="1" x14ac:dyDescent="0.25"/>
    <row r="3" spans="1:7" ht="60" customHeight="1" x14ac:dyDescent="0.25">
      <c r="A3" s="40" t="s">
        <v>15</v>
      </c>
      <c r="B3" s="40"/>
      <c r="C3" s="40"/>
      <c r="D3" s="40"/>
      <c r="E3" s="40"/>
      <c r="F3" s="40"/>
    </row>
    <row r="4" spans="1:7" ht="18" customHeight="1" x14ac:dyDescent="0.25">
      <c r="A4" s="7" t="s">
        <v>14</v>
      </c>
      <c r="B4" s="7"/>
    </row>
    <row r="5" spans="1:7" ht="12" customHeight="1" x14ac:dyDescent="0.25"/>
    <row r="6" spans="1:7" x14ac:dyDescent="0.25">
      <c r="A6" s="6" t="s">
        <v>17</v>
      </c>
    </row>
    <row r="7" spans="1:7" x14ac:dyDescent="0.25">
      <c r="A7" s="6" t="s">
        <v>49</v>
      </c>
    </row>
    <row r="8" spans="1:7" x14ac:dyDescent="0.25">
      <c r="A8" s="6" t="s">
        <v>18</v>
      </c>
    </row>
    <row r="9" spans="1:7" x14ac:dyDescent="0.25">
      <c r="A9" s="7" t="s">
        <v>20</v>
      </c>
      <c r="B9" s="7"/>
    </row>
    <row r="10" spans="1:7" ht="12" customHeight="1" x14ac:dyDescent="0.25"/>
    <row r="11" spans="1:7" ht="15" customHeight="1" x14ac:dyDescent="0.25">
      <c r="A11" s="8" t="s">
        <v>21</v>
      </c>
      <c r="B11" s="8"/>
    </row>
    <row r="12" spans="1:7" ht="12" customHeight="1" x14ac:dyDescent="0.25"/>
    <row r="13" spans="1:7" ht="21" customHeight="1" x14ac:dyDescent="0.3">
      <c r="A13" s="42" t="s">
        <v>13</v>
      </c>
      <c r="B13" s="43"/>
      <c r="C13" s="43"/>
      <c r="D13" s="43"/>
      <c r="E13" s="43"/>
      <c r="F13" s="44"/>
    </row>
    <row r="14" spans="1:7" ht="50.25" customHeight="1" x14ac:dyDescent="0.25">
      <c r="A14" s="40" t="s">
        <v>19</v>
      </c>
      <c r="B14" s="40"/>
      <c r="C14" s="40"/>
      <c r="D14" s="40"/>
      <c r="E14" s="40"/>
      <c r="F14" s="40"/>
    </row>
    <row r="15" spans="1:7" ht="18" customHeight="1" x14ac:dyDescent="0.25">
      <c r="A15" s="7" t="s">
        <v>11</v>
      </c>
      <c r="B15" s="7"/>
    </row>
    <row r="16" spans="1:7" s="12" customFormat="1" ht="45" customHeight="1" x14ac:dyDescent="0.25">
      <c r="A16" s="11"/>
      <c r="B16" s="41" t="s">
        <v>9</v>
      </c>
      <c r="C16" s="41"/>
      <c r="D16" s="41"/>
      <c r="E16" s="41"/>
      <c r="F16" s="41"/>
      <c r="G16" s="11"/>
    </row>
    <row r="17" spans="1:12" s="12" customFormat="1" ht="45" customHeight="1" x14ac:dyDescent="0.25">
      <c r="A17" s="11"/>
      <c r="B17" s="41" t="s">
        <v>10</v>
      </c>
      <c r="C17" s="41"/>
      <c r="D17" s="41"/>
      <c r="E17" s="41"/>
      <c r="G17" s="11"/>
    </row>
    <row r="18" spans="1:12" s="12" customFormat="1" ht="45" customHeight="1" x14ac:dyDescent="0.25">
      <c r="A18" s="11"/>
      <c r="B18" s="41" t="s">
        <v>12</v>
      </c>
      <c r="C18" s="41"/>
      <c r="D18" s="41"/>
      <c r="E18" s="41"/>
      <c r="G18" s="11"/>
    </row>
    <row r="19" spans="1:12" s="9" customFormat="1" ht="123" customHeight="1" x14ac:dyDescent="0.2">
      <c r="A19" s="36" t="s">
        <v>48</v>
      </c>
      <c r="B19" s="36"/>
      <c r="C19" s="36"/>
      <c r="D19" s="36"/>
      <c r="E19" s="36"/>
      <c r="F19" s="36"/>
    </row>
    <row r="20" spans="1:12" ht="21" customHeight="1" x14ac:dyDescent="0.3">
      <c r="A20" s="42" t="s">
        <v>27</v>
      </c>
      <c r="B20" s="43"/>
      <c r="C20" s="43"/>
      <c r="D20" s="43"/>
      <c r="E20" s="43"/>
      <c r="F20" s="44"/>
    </row>
    <row r="21" spans="1:12" ht="29.25" customHeight="1" x14ac:dyDescent="0.25">
      <c r="A21" s="40" t="s">
        <v>50</v>
      </c>
      <c r="B21" s="40"/>
      <c r="C21" s="40"/>
      <c r="D21" s="40"/>
      <c r="E21" s="40"/>
      <c r="F21" s="40"/>
    </row>
    <row r="22" spans="1:12" x14ac:dyDescent="0.25">
      <c r="A22" s="33" t="s">
        <v>60</v>
      </c>
      <c r="B22" s="34"/>
      <c r="C22" s="34"/>
      <c r="D22" s="34"/>
      <c r="E22" s="34"/>
      <c r="F22" s="35"/>
    </row>
    <row r="23" spans="1:12" ht="15.75" thickBot="1" x14ac:dyDescent="0.3">
      <c r="A23" s="6" t="s">
        <v>8</v>
      </c>
      <c r="D23" s="32">
        <v>5000</v>
      </c>
      <c r="E23" s="2"/>
    </row>
    <row r="24" spans="1:12" ht="9" customHeight="1" x14ac:dyDescent="0.25">
      <c r="E24" s="2"/>
    </row>
    <row r="25" spans="1:12" x14ac:dyDescent="0.25">
      <c r="A25" s="6" t="s">
        <v>22</v>
      </c>
      <c r="D25" s="13">
        <f>SUM(C$32:C$131)</f>
        <v>14000</v>
      </c>
      <c r="E25" s="2"/>
    </row>
    <row r="26" spans="1:12" x14ac:dyDescent="0.25">
      <c r="A26" s="6" t="s">
        <v>28</v>
      </c>
      <c r="D26" s="13">
        <f>SUM(D$32:D$131)</f>
        <v>3758.333333333333</v>
      </c>
      <c r="E26" s="2"/>
    </row>
    <row r="27" spans="1:12" x14ac:dyDescent="0.25">
      <c r="A27" s="6" t="s">
        <v>23</v>
      </c>
      <c r="D27" s="14">
        <f>D26/D25</f>
        <v>0.26845238095238094</v>
      </c>
      <c r="E27" s="2"/>
      <c r="I27" s="20" t="s">
        <v>46</v>
      </c>
      <c r="J27" s="21"/>
      <c r="K27" s="21"/>
    </row>
    <row r="28" spans="1:12" x14ac:dyDescent="0.25">
      <c r="A28" s="6" t="s">
        <v>29</v>
      </c>
      <c r="D28" s="13">
        <f>D27*D23</f>
        <v>1342.2619047619048</v>
      </c>
      <c r="E28" s="2"/>
      <c r="I28" s="13">
        <f>SUM(E$32:E$131)</f>
        <v>1342.261904761905</v>
      </c>
    </row>
    <row r="29" spans="1:12" ht="15.75" thickBot="1" x14ac:dyDescent="0.3">
      <c r="I29" s="2" t="s">
        <v>55</v>
      </c>
    </row>
    <row r="30" spans="1:12" x14ac:dyDescent="0.25">
      <c r="A30" s="26" t="s">
        <v>31</v>
      </c>
      <c r="B30" s="27"/>
      <c r="C30" s="28"/>
      <c r="D30" s="28"/>
      <c r="E30" s="19" t="s">
        <v>26</v>
      </c>
      <c r="F30" s="23"/>
      <c r="I30" s="2" t="s">
        <v>56</v>
      </c>
    </row>
    <row r="31" spans="1:12" ht="30" x14ac:dyDescent="0.25">
      <c r="A31" s="15" t="s">
        <v>45</v>
      </c>
      <c r="B31" s="16" t="s">
        <v>24</v>
      </c>
      <c r="C31" s="17" t="s">
        <v>30</v>
      </c>
      <c r="D31" s="17" t="s">
        <v>25</v>
      </c>
      <c r="E31" s="18" t="s">
        <v>47</v>
      </c>
      <c r="I31" s="22" t="s">
        <v>51</v>
      </c>
      <c r="J31" s="22" t="s">
        <v>52</v>
      </c>
      <c r="K31" s="22" t="s">
        <v>53</v>
      </c>
      <c r="L31" s="22" t="s">
        <v>54</v>
      </c>
    </row>
    <row r="32" spans="1:12" x14ac:dyDescent="0.25">
      <c r="A32" s="10">
        <v>1</v>
      </c>
      <c r="B32" s="29" t="s">
        <v>32</v>
      </c>
      <c r="C32" s="30">
        <v>1600</v>
      </c>
      <c r="D32" s="30">
        <v>108.33333333333333</v>
      </c>
      <c r="E32" s="25">
        <f>IF($D32&gt;0,D32/$D$26*$D$28,"$0.00")</f>
        <v>38.690476190476197</v>
      </c>
      <c r="I32" s="31">
        <v>25</v>
      </c>
      <c r="J32" s="31"/>
      <c r="K32" s="31"/>
      <c r="L32" s="24" cm="1">
        <f t="array" ref="L32">_xlfn.IFS(I32&gt;0,I32*52/12,J32&gt;0,J32*26/12,K32&gt;0,K32*24/12)</f>
        <v>108.33333333333333</v>
      </c>
    </row>
    <row r="33" spans="1:12" x14ac:dyDescent="0.25">
      <c r="A33" s="10">
        <v>2</v>
      </c>
      <c r="B33" s="29" t="s">
        <v>33</v>
      </c>
      <c r="C33" s="30">
        <v>750</v>
      </c>
      <c r="D33" s="30">
        <v>75</v>
      </c>
      <c r="E33" s="25">
        <f t="shared" ref="E33:E64" si="0">IF(C33&gt;0,D33/$D$26*$D$28,"$0.00")</f>
        <v>26.785714285714292</v>
      </c>
      <c r="I33" s="31"/>
      <c r="J33" s="31">
        <v>25</v>
      </c>
      <c r="K33" s="31"/>
      <c r="L33" s="24" cm="1">
        <f t="array" ref="L33">_xlfn.IFS(I33&gt;0,I33*52/12,J33&gt;0,J33*26/12,K33&gt;0,K33*24/12)</f>
        <v>54.166666666666664</v>
      </c>
    </row>
    <row r="34" spans="1:12" x14ac:dyDescent="0.25">
      <c r="A34" s="10">
        <v>3</v>
      </c>
      <c r="B34" s="29" t="s">
        <v>38</v>
      </c>
      <c r="C34" s="30">
        <v>1400</v>
      </c>
      <c r="D34" s="30">
        <v>140</v>
      </c>
      <c r="E34" s="25">
        <f t="shared" si="0"/>
        <v>50.000000000000007</v>
      </c>
      <c r="I34" s="31"/>
      <c r="J34" s="31"/>
      <c r="K34" s="31">
        <v>25</v>
      </c>
      <c r="L34" s="24" cm="1">
        <f t="array" ref="L34">_xlfn.IFS(I34&gt;0,I34*52/12,J34&gt;0,J34*26/12,K34&gt;0,K34*24/12)</f>
        <v>50</v>
      </c>
    </row>
    <row r="35" spans="1:12" x14ac:dyDescent="0.25">
      <c r="A35" s="10">
        <v>4</v>
      </c>
      <c r="B35" s="29" t="s">
        <v>34</v>
      </c>
      <c r="C35" s="30">
        <v>1300</v>
      </c>
      <c r="D35" s="30">
        <v>1000</v>
      </c>
      <c r="E35" s="25">
        <f t="shared" si="0"/>
        <v>357.14285714285722</v>
      </c>
      <c r="I35" s="31"/>
      <c r="J35" s="31"/>
      <c r="K35" s="31"/>
      <c r="L35" s="24" t="e" cm="1">
        <f t="array" ref="L35">_xlfn.IFS(I35&gt;0,I35*52/12,J35&gt;0,J35*26/12,K35&gt;0,K35*24/12)</f>
        <v>#N/A</v>
      </c>
    </row>
    <row r="36" spans="1:12" x14ac:dyDescent="0.25">
      <c r="A36" s="10">
        <v>5</v>
      </c>
      <c r="B36" s="29" t="s">
        <v>35</v>
      </c>
      <c r="C36" s="30">
        <v>850</v>
      </c>
      <c r="D36" s="30">
        <v>85</v>
      </c>
      <c r="E36" s="25">
        <f t="shared" si="0"/>
        <v>30.357142857142861</v>
      </c>
      <c r="I36" s="31"/>
      <c r="J36" s="31"/>
      <c r="K36" s="31"/>
      <c r="L36" s="24" t="e" cm="1">
        <f t="array" ref="L36">_xlfn.IFS(I36&gt;0,I36*52/12,J36&gt;0,J36*26/12,K36&gt;0,K36*24/12)</f>
        <v>#N/A</v>
      </c>
    </row>
    <row r="37" spans="1:12" x14ac:dyDescent="0.25">
      <c r="A37" s="10">
        <v>6</v>
      </c>
      <c r="B37" s="29" t="s">
        <v>36</v>
      </c>
      <c r="C37" s="30">
        <v>1400</v>
      </c>
      <c r="D37" s="30">
        <v>1000</v>
      </c>
      <c r="E37" s="25">
        <f t="shared" si="0"/>
        <v>357.14285714285722</v>
      </c>
      <c r="I37" s="31"/>
      <c r="J37" s="31"/>
      <c r="K37" s="31"/>
      <c r="L37" s="24" t="e" cm="1">
        <f t="array" ref="L37">_xlfn.IFS(I37&gt;0,I37*52/12,J37&gt;0,J37*26/12,K37&gt;0,K37*24/12)</f>
        <v>#N/A</v>
      </c>
    </row>
    <row r="38" spans="1:12" x14ac:dyDescent="0.25">
      <c r="A38" s="10">
        <v>7</v>
      </c>
      <c r="B38" s="29" t="s">
        <v>37</v>
      </c>
      <c r="C38" s="30">
        <v>950</v>
      </c>
      <c r="D38" s="30">
        <v>95</v>
      </c>
      <c r="E38" s="25">
        <f t="shared" si="0"/>
        <v>33.928571428571431</v>
      </c>
      <c r="I38" s="31"/>
      <c r="J38" s="31"/>
      <c r="K38" s="31"/>
      <c r="L38" s="24" t="e" cm="1">
        <f t="array" ref="L38">_xlfn.IFS(I38&gt;0,I38*52/12,J38&gt;0,J38*26/12,K38&gt;0,K38*24/12)</f>
        <v>#N/A</v>
      </c>
    </row>
    <row r="39" spans="1:12" x14ac:dyDescent="0.25">
      <c r="A39" s="10">
        <v>8</v>
      </c>
      <c r="B39" s="29" t="s">
        <v>39</v>
      </c>
      <c r="C39" s="30">
        <v>950</v>
      </c>
      <c r="D39" s="30">
        <v>95</v>
      </c>
      <c r="E39" s="25">
        <f t="shared" si="0"/>
        <v>33.928571428571431</v>
      </c>
      <c r="I39" s="31"/>
      <c r="J39" s="31"/>
      <c r="K39" s="31"/>
      <c r="L39" s="24" t="e" cm="1">
        <f t="array" ref="L39">_xlfn.IFS(I39&gt;0,I39*52/12,J39&gt;0,J39*26/12,K39&gt;0,K39*24/12)</f>
        <v>#N/A</v>
      </c>
    </row>
    <row r="40" spans="1:12" x14ac:dyDescent="0.25">
      <c r="A40" s="10">
        <v>9</v>
      </c>
      <c r="B40" s="29" t="s">
        <v>40</v>
      </c>
      <c r="C40" s="30">
        <v>1000</v>
      </c>
      <c r="D40" s="30">
        <v>100</v>
      </c>
      <c r="E40" s="25">
        <f t="shared" si="0"/>
        <v>35.714285714285722</v>
      </c>
      <c r="I40" s="31"/>
      <c r="J40" s="31"/>
      <c r="K40" s="31"/>
      <c r="L40" s="24" t="e" cm="1">
        <f t="array" ref="L40">_xlfn.IFS(I40&gt;0,I40*52/12,J40&gt;0,J40*26/12,K40&gt;0,K40*24/12)</f>
        <v>#N/A</v>
      </c>
    </row>
    <row r="41" spans="1:12" x14ac:dyDescent="0.25">
      <c r="A41" s="10">
        <v>10</v>
      </c>
      <c r="B41" s="29" t="s">
        <v>41</v>
      </c>
      <c r="C41" s="30">
        <v>1200</v>
      </c>
      <c r="D41" s="30">
        <v>800</v>
      </c>
      <c r="E41" s="25">
        <f t="shared" si="0"/>
        <v>285.71428571428578</v>
      </c>
      <c r="I41" s="31"/>
      <c r="J41" s="31"/>
      <c r="K41" s="31"/>
      <c r="L41" s="24" t="e" cm="1">
        <f t="array" ref="L41">_xlfn.IFS(I41&gt;0,I41*52/12,J41&gt;0,J41*26/12,K41&gt;0,K41*24/12)</f>
        <v>#N/A</v>
      </c>
    </row>
    <row r="42" spans="1:12" x14ac:dyDescent="0.25">
      <c r="A42" s="10">
        <v>11</v>
      </c>
      <c r="B42" s="29" t="s">
        <v>42</v>
      </c>
      <c r="C42" s="30">
        <v>800</v>
      </c>
      <c r="D42" s="30">
        <v>80</v>
      </c>
      <c r="E42" s="25">
        <f t="shared" si="0"/>
        <v>28.571428571428573</v>
      </c>
      <c r="I42" s="31"/>
      <c r="J42" s="31"/>
      <c r="K42" s="31"/>
      <c r="L42" s="24" t="e" cm="1">
        <f t="array" ref="L42">_xlfn.IFS(I42&gt;0,I42*52/12,J42&gt;0,J42*26/12,K42&gt;0,K42*24/12)</f>
        <v>#N/A</v>
      </c>
    </row>
    <row r="43" spans="1:12" x14ac:dyDescent="0.25">
      <c r="A43" s="10">
        <v>12</v>
      </c>
      <c r="B43" s="29" t="s">
        <v>44</v>
      </c>
      <c r="C43" s="30">
        <v>700</v>
      </c>
      <c r="D43" s="30">
        <v>70</v>
      </c>
      <c r="E43" s="25">
        <f t="shared" si="0"/>
        <v>25.000000000000004</v>
      </c>
      <c r="I43" s="31"/>
      <c r="J43" s="31"/>
      <c r="K43" s="31"/>
      <c r="L43" s="24" t="e" cm="1">
        <f t="array" ref="L43">_xlfn.IFS(I43&gt;0,I43*52/12,J43&gt;0,J43*26/12,K43&gt;0,K43*24/12)</f>
        <v>#N/A</v>
      </c>
    </row>
    <row r="44" spans="1:12" x14ac:dyDescent="0.25">
      <c r="A44" s="10">
        <v>13</v>
      </c>
      <c r="B44" s="29" t="s">
        <v>43</v>
      </c>
      <c r="C44" s="30">
        <v>1100</v>
      </c>
      <c r="D44" s="30">
        <v>110</v>
      </c>
      <c r="E44" s="25">
        <f t="shared" si="0"/>
        <v>39.285714285714292</v>
      </c>
      <c r="I44" s="31"/>
      <c r="J44" s="31"/>
      <c r="K44" s="31"/>
      <c r="L44" s="24" t="e" cm="1">
        <f t="array" ref="L44">_xlfn.IFS(I44&gt;0,I44*52/12,J44&gt;0,J44*26/12,K44&gt;0,K44*24/12)</f>
        <v>#N/A</v>
      </c>
    </row>
    <row r="45" spans="1:12" x14ac:dyDescent="0.25">
      <c r="A45" s="10">
        <v>14</v>
      </c>
      <c r="B45" s="29"/>
      <c r="C45" s="30"/>
      <c r="D45" s="30"/>
      <c r="E45" s="25" t="str">
        <f t="shared" si="0"/>
        <v>$0.00</v>
      </c>
      <c r="I45" s="31"/>
      <c r="J45" s="31"/>
      <c r="K45" s="31"/>
      <c r="L45" s="24" t="e" cm="1">
        <f t="array" ref="L45">_xlfn.IFS(I45&gt;0,I45*52/12,J45&gt;0,J45*26/12,K45&gt;0,K45*24/12)</f>
        <v>#N/A</v>
      </c>
    </row>
    <row r="46" spans="1:12" x14ac:dyDescent="0.25">
      <c r="A46" s="10">
        <v>15</v>
      </c>
      <c r="B46" s="29"/>
      <c r="C46" s="30"/>
      <c r="D46" s="30"/>
      <c r="E46" s="25" t="str">
        <f t="shared" si="0"/>
        <v>$0.00</v>
      </c>
      <c r="I46" s="31"/>
      <c r="J46" s="31"/>
      <c r="K46" s="31"/>
      <c r="L46" s="24" t="e" cm="1">
        <f t="array" ref="L46">_xlfn.IFS(I46&gt;0,I46*52/12,J46&gt;0,J46*26/12,K46&gt;0,K46*24/12)</f>
        <v>#N/A</v>
      </c>
    </row>
    <row r="47" spans="1:12" x14ac:dyDescent="0.25">
      <c r="A47" s="10">
        <v>16</v>
      </c>
      <c r="B47" s="29"/>
      <c r="C47" s="30"/>
      <c r="D47" s="30"/>
      <c r="E47" s="25" t="str">
        <f t="shared" si="0"/>
        <v>$0.00</v>
      </c>
      <c r="I47" s="31"/>
      <c r="J47" s="31"/>
      <c r="K47" s="31"/>
      <c r="L47" s="24" t="e" cm="1">
        <f t="array" ref="L47">_xlfn.IFS(I47&gt;0,I47*52/12,J47&gt;0,J47*26/12,K47&gt;0,K47*24/12)</f>
        <v>#N/A</v>
      </c>
    </row>
    <row r="48" spans="1:12" x14ac:dyDescent="0.25">
      <c r="A48" s="10">
        <v>17</v>
      </c>
      <c r="B48" s="29"/>
      <c r="C48" s="30"/>
      <c r="D48" s="30"/>
      <c r="E48" s="25" t="str">
        <f t="shared" si="0"/>
        <v>$0.00</v>
      </c>
      <c r="I48" s="31"/>
      <c r="J48" s="31"/>
      <c r="K48" s="31"/>
      <c r="L48" s="24" t="e" cm="1">
        <f t="array" ref="L48">_xlfn.IFS(I48&gt;0,I48*52/12,J48&gt;0,J48*26/12,K48&gt;0,K48*24/12)</f>
        <v>#N/A</v>
      </c>
    </row>
    <row r="49" spans="1:12" x14ac:dyDescent="0.25">
      <c r="A49" s="10">
        <v>18</v>
      </c>
      <c r="B49" s="29"/>
      <c r="C49" s="30"/>
      <c r="D49" s="30"/>
      <c r="E49" s="25" t="str">
        <f t="shared" si="0"/>
        <v>$0.00</v>
      </c>
      <c r="I49" s="31"/>
      <c r="J49" s="31"/>
      <c r="K49" s="31"/>
      <c r="L49" s="24" t="e" cm="1">
        <f t="array" ref="L49">_xlfn.IFS(I49&gt;0,I49*52/12,J49&gt;0,J49*26/12,K49&gt;0,K49*24/12)</f>
        <v>#N/A</v>
      </c>
    </row>
    <row r="50" spans="1:12" x14ac:dyDescent="0.25">
      <c r="A50" s="10">
        <v>19</v>
      </c>
      <c r="B50" s="29"/>
      <c r="C50" s="30"/>
      <c r="D50" s="30"/>
      <c r="E50" s="25" t="str">
        <f t="shared" si="0"/>
        <v>$0.00</v>
      </c>
      <c r="I50" s="31"/>
      <c r="J50" s="31"/>
      <c r="K50" s="31"/>
      <c r="L50" s="24" t="e" cm="1">
        <f t="array" ref="L50">_xlfn.IFS(I50&gt;0,I50*52/12,J50&gt;0,J50*26/12,K50&gt;0,K50*24/12)</f>
        <v>#N/A</v>
      </c>
    </row>
    <row r="51" spans="1:12" x14ac:dyDescent="0.25">
      <c r="A51" s="10">
        <v>20</v>
      </c>
      <c r="B51" s="29"/>
      <c r="C51" s="30"/>
      <c r="D51" s="30"/>
      <c r="E51" s="25" t="str">
        <f t="shared" si="0"/>
        <v>$0.00</v>
      </c>
      <c r="I51" s="31"/>
      <c r="J51" s="31"/>
      <c r="K51" s="31"/>
      <c r="L51" s="24" t="e" cm="1">
        <f t="array" ref="L51">_xlfn.IFS(I51&gt;0,I51*52/12,J51&gt;0,J51*26/12,K51&gt;0,K51*24/12)</f>
        <v>#N/A</v>
      </c>
    </row>
    <row r="52" spans="1:12" x14ac:dyDescent="0.25">
      <c r="A52" s="10">
        <v>21</v>
      </c>
      <c r="B52" s="29"/>
      <c r="C52" s="30"/>
      <c r="D52" s="30"/>
      <c r="E52" s="25" t="str">
        <f t="shared" si="0"/>
        <v>$0.00</v>
      </c>
      <c r="I52" s="31"/>
      <c r="J52" s="31"/>
      <c r="K52" s="31"/>
      <c r="L52" s="24" t="e" cm="1">
        <f t="array" ref="L52">_xlfn.IFS(I52&gt;0,I52*52/12,J52&gt;0,J52*26/12,K52&gt;0,K52*24/12)</f>
        <v>#N/A</v>
      </c>
    </row>
    <row r="53" spans="1:12" x14ac:dyDescent="0.25">
      <c r="A53" s="10">
        <v>22</v>
      </c>
      <c r="B53" s="29"/>
      <c r="C53" s="30"/>
      <c r="D53" s="30"/>
      <c r="E53" s="25" t="str">
        <f t="shared" si="0"/>
        <v>$0.00</v>
      </c>
      <c r="I53" s="31"/>
      <c r="J53" s="31"/>
      <c r="K53" s="31"/>
      <c r="L53" s="24" t="e" cm="1">
        <f t="array" ref="L53">_xlfn.IFS(I53&gt;0,I53*52/12,J53&gt;0,J53*26/12,K53&gt;0,K53*24/12)</f>
        <v>#N/A</v>
      </c>
    </row>
    <row r="54" spans="1:12" x14ac:dyDescent="0.25">
      <c r="A54" s="10">
        <v>23</v>
      </c>
      <c r="B54" s="29"/>
      <c r="C54" s="30"/>
      <c r="D54" s="30"/>
      <c r="E54" s="25" t="str">
        <f t="shared" si="0"/>
        <v>$0.00</v>
      </c>
      <c r="I54" s="31"/>
      <c r="J54" s="31"/>
      <c r="K54" s="31"/>
      <c r="L54" s="24" t="e" cm="1">
        <f t="array" ref="L54">_xlfn.IFS(I54&gt;0,I54*52/12,J54&gt;0,J54*26/12,K54&gt;0,K54*24/12)</f>
        <v>#N/A</v>
      </c>
    </row>
    <row r="55" spans="1:12" x14ac:dyDescent="0.25">
      <c r="A55" s="10">
        <v>24</v>
      </c>
      <c r="B55" s="29"/>
      <c r="C55" s="30"/>
      <c r="D55" s="30"/>
      <c r="E55" s="25" t="str">
        <f t="shared" si="0"/>
        <v>$0.00</v>
      </c>
      <c r="I55" s="31"/>
      <c r="J55" s="31"/>
      <c r="K55" s="31"/>
      <c r="L55" s="24" t="e" cm="1">
        <f t="array" ref="L55">_xlfn.IFS(I55&gt;0,I55*52/12,J55&gt;0,J55*26/12,K55&gt;0,K55*24/12)</f>
        <v>#N/A</v>
      </c>
    </row>
    <row r="56" spans="1:12" x14ac:dyDescent="0.25">
      <c r="A56" s="10">
        <v>25</v>
      </c>
      <c r="B56" s="29"/>
      <c r="C56" s="30"/>
      <c r="D56" s="30"/>
      <c r="E56" s="25" t="str">
        <f t="shared" si="0"/>
        <v>$0.00</v>
      </c>
      <c r="I56" s="31"/>
      <c r="J56" s="31"/>
      <c r="K56" s="31"/>
      <c r="L56" s="24" t="e" cm="1">
        <f t="array" ref="L56">_xlfn.IFS(I56&gt;0,I56*52/12,J56&gt;0,J56*26/12,K56&gt;0,K56*24/12)</f>
        <v>#N/A</v>
      </c>
    </row>
    <row r="57" spans="1:12" x14ac:dyDescent="0.25">
      <c r="A57" s="10">
        <v>26</v>
      </c>
      <c r="B57" s="29"/>
      <c r="C57" s="30"/>
      <c r="D57" s="30"/>
      <c r="E57" s="25" t="str">
        <f t="shared" si="0"/>
        <v>$0.00</v>
      </c>
      <c r="I57" s="31"/>
      <c r="J57" s="31"/>
      <c r="K57" s="31"/>
      <c r="L57" s="24" t="e" cm="1">
        <f t="array" ref="L57">_xlfn.IFS(I57&gt;0,I57*52/12,J57&gt;0,J57*26/12,K57&gt;0,K57*24/12)</f>
        <v>#N/A</v>
      </c>
    </row>
    <row r="58" spans="1:12" x14ac:dyDescent="0.25">
      <c r="A58" s="10">
        <v>27</v>
      </c>
      <c r="B58" s="29"/>
      <c r="C58" s="30"/>
      <c r="D58" s="30"/>
      <c r="E58" s="25" t="str">
        <f t="shared" si="0"/>
        <v>$0.00</v>
      </c>
      <c r="I58" s="31"/>
      <c r="J58" s="31"/>
      <c r="K58" s="31"/>
      <c r="L58" s="24" t="e" cm="1">
        <f t="array" ref="L58">_xlfn.IFS(I58&gt;0,I58*52/12,J58&gt;0,J58*26/12,K58&gt;0,K58*24/12)</f>
        <v>#N/A</v>
      </c>
    </row>
    <row r="59" spans="1:12" x14ac:dyDescent="0.25">
      <c r="A59" s="10">
        <v>28</v>
      </c>
      <c r="B59" s="29"/>
      <c r="C59" s="30"/>
      <c r="D59" s="30"/>
      <c r="E59" s="25" t="str">
        <f t="shared" si="0"/>
        <v>$0.00</v>
      </c>
      <c r="I59" s="31"/>
      <c r="J59" s="31"/>
      <c r="K59" s="31"/>
      <c r="L59" s="24" t="e" cm="1">
        <f t="array" ref="L59">_xlfn.IFS(I59&gt;0,I59*52/12,J59&gt;0,J59*26/12,K59&gt;0,K59*24/12)</f>
        <v>#N/A</v>
      </c>
    </row>
    <row r="60" spans="1:12" x14ac:dyDescent="0.25">
      <c r="A60" s="10">
        <v>29</v>
      </c>
      <c r="B60" s="29"/>
      <c r="C60" s="30"/>
      <c r="D60" s="30"/>
      <c r="E60" s="25" t="str">
        <f t="shared" si="0"/>
        <v>$0.00</v>
      </c>
      <c r="I60" s="31"/>
      <c r="J60" s="31"/>
      <c r="K60" s="31"/>
      <c r="L60" s="24" t="e" cm="1">
        <f t="array" ref="L60">_xlfn.IFS(I60&gt;0,I60*52/12,J60&gt;0,J60*26/12,K60&gt;0,K60*24/12)</f>
        <v>#N/A</v>
      </c>
    </row>
    <row r="61" spans="1:12" x14ac:dyDescent="0.25">
      <c r="A61" s="10">
        <v>30</v>
      </c>
      <c r="B61" s="29"/>
      <c r="C61" s="30"/>
      <c r="D61" s="30"/>
      <c r="E61" s="25" t="str">
        <f t="shared" si="0"/>
        <v>$0.00</v>
      </c>
      <c r="I61" s="31"/>
      <c r="J61" s="31"/>
      <c r="K61" s="31"/>
      <c r="L61" s="24" t="e" cm="1">
        <f t="array" ref="L61">_xlfn.IFS(I61&gt;0,I61*52/12,J61&gt;0,J61*26/12,K61&gt;0,K61*24/12)</f>
        <v>#N/A</v>
      </c>
    </row>
    <row r="62" spans="1:12" x14ac:dyDescent="0.25">
      <c r="A62" s="10">
        <v>31</v>
      </c>
      <c r="B62" s="29"/>
      <c r="C62" s="30"/>
      <c r="D62" s="30"/>
      <c r="E62" s="25" t="str">
        <f t="shared" si="0"/>
        <v>$0.00</v>
      </c>
      <c r="I62" s="31"/>
      <c r="J62" s="31"/>
      <c r="K62" s="31"/>
      <c r="L62" s="24" t="e" cm="1">
        <f t="array" ref="L62">_xlfn.IFS(I62&gt;0,I62*52/12,J62&gt;0,J62*26/12,K62&gt;0,K62*24/12)</f>
        <v>#N/A</v>
      </c>
    </row>
    <row r="63" spans="1:12" x14ac:dyDescent="0.25">
      <c r="A63" s="10">
        <v>32</v>
      </c>
      <c r="B63" s="29"/>
      <c r="C63" s="30"/>
      <c r="D63" s="30"/>
      <c r="E63" s="25" t="str">
        <f t="shared" si="0"/>
        <v>$0.00</v>
      </c>
      <c r="I63" s="31"/>
      <c r="J63" s="31"/>
      <c r="K63" s="31"/>
      <c r="L63" s="24" t="e" cm="1">
        <f t="array" ref="L63">_xlfn.IFS(I63&gt;0,I63*52/12,J63&gt;0,J63*26/12,K63&gt;0,K63*24/12)</f>
        <v>#N/A</v>
      </c>
    </row>
    <row r="64" spans="1:12" x14ac:dyDescent="0.25">
      <c r="A64" s="10">
        <v>33</v>
      </c>
      <c r="B64" s="29"/>
      <c r="C64" s="30"/>
      <c r="D64" s="30"/>
      <c r="E64" s="25" t="str">
        <f t="shared" si="0"/>
        <v>$0.00</v>
      </c>
      <c r="I64" s="31"/>
      <c r="J64" s="31"/>
      <c r="K64" s="31"/>
      <c r="L64" s="24" t="e" cm="1">
        <f t="array" ref="L64">_xlfn.IFS(I64&gt;0,I64*52/12,J64&gt;0,J64*26/12,K64&gt;0,K64*24/12)</f>
        <v>#N/A</v>
      </c>
    </row>
    <row r="65" spans="1:12" x14ac:dyDescent="0.25">
      <c r="A65" s="10">
        <v>34</v>
      </c>
      <c r="B65" s="29"/>
      <c r="C65" s="30"/>
      <c r="D65" s="30"/>
      <c r="E65" s="25" t="str">
        <f t="shared" ref="E65:E96" si="1">IF(C65&gt;0,D65/$D$26*$D$28,"$0.00")</f>
        <v>$0.00</v>
      </c>
      <c r="I65" s="31"/>
      <c r="J65" s="31"/>
      <c r="K65" s="31"/>
      <c r="L65" s="24" t="e" cm="1">
        <f t="array" ref="L65">_xlfn.IFS(I65&gt;0,I65*52/12,J65&gt;0,J65*26/12,K65&gt;0,K65*24/12)</f>
        <v>#N/A</v>
      </c>
    </row>
    <row r="66" spans="1:12" x14ac:dyDescent="0.25">
      <c r="A66" s="10">
        <v>35</v>
      </c>
      <c r="B66" s="29"/>
      <c r="C66" s="30"/>
      <c r="D66" s="30"/>
      <c r="E66" s="25" t="str">
        <f t="shared" si="1"/>
        <v>$0.00</v>
      </c>
      <c r="I66" s="31"/>
      <c r="J66" s="31"/>
      <c r="K66" s="31"/>
      <c r="L66" s="24" t="e" cm="1">
        <f t="array" ref="L66">_xlfn.IFS(I66&gt;0,I66*52/12,J66&gt;0,J66*26/12,K66&gt;0,K66*24/12)</f>
        <v>#N/A</v>
      </c>
    </row>
    <row r="67" spans="1:12" x14ac:dyDescent="0.25">
      <c r="A67" s="10">
        <v>36</v>
      </c>
      <c r="B67" s="29"/>
      <c r="C67" s="30"/>
      <c r="D67" s="30"/>
      <c r="E67" s="25" t="str">
        <f t="shared" si="1"/>
        <v>$0.00</v>
      </c>
      <c r="I67" s="31"/>
      <c r="J67" s="31"/>
      <c r="K67" s="31"/>
      <c r="L67" s="24" t="e" cm="1">
        <f t="array" ref="L67">_xlfn.IFS(I67&gt;0,I67*52/12,J67&gt;0,J67*26/12,K67&gt;0,K67*24/12)</f>
        <v>#N/A</v>
      </c>
    </row>
    <row r="68" spans="1:12" x14ac:dyDescent="0.25">
      <c r="A68" s="10">
        <v>37</v>
      </c>
      <c r="B68" s="29"/>
      <c r="C68" s="30"/>
      <c r="D68" s="30"/>
      <c r="E68" s="25" t="str">
        <f t="shared" si="1"/>
        <v>$0.00</v>
      </c>
      <c r="I68" s="31"/>
      <c r="J68" s="31"/>
      <c r="K68" s="31"/>
      <c r="L68" s="24" t="e" cm="1">
        <f t="array" ref="L68">_xlfn.IFS(I68&gt;0,I68*52/12,J68&gt;0,J68*26/12,K68&gt;0,K68*24/12)</f>
        <v>#N/A</v>
      </c>
    </row>
    <row r="69" spans="1:12" x14ac:dyDescent="0.25">
      <c r="A69" s="10">
        <v>38</v>
      </c>
      <c r="B69" s="29"/>
      <c r="C69" s="30"/>
      <c r="D69" s="30"/>
      <c r="E69" s="25" t="str">
        <f t="shared" si="1"/>
        <v>$0.00</v>
      </c>
      <c r="I69" s="31"/>
      <c r="J69" s="31"/>
      <c r="K69" s="31"/>
      <c r="L69" s="24" t="e" cm="1">
        <f t="array" ref="L69">_xlfn.IFS(I69&gt;0,I69*52/12,J69&gt;0,J69*26/12,K69&gt;0,K69*24/12)</f>
        <v>#N/A</v>
      </c>
    </row>
    <row r="70" spans="1:12" x14ac:dyDescent="0.25">
      <c r="A70" s="10">
        <v>39</v>
      </c>
      <c r="B70" s="29"/>
      <c r="C70" s="30"/>
      <c r="D70" s="30"/>
      <c r="E70" s="25" t="str">
        <f t="shared" si="1"/>
        <v>$0.00</v>
      </c>
      <c r="I70" s="31"/>
      <c r="J70" s="31"/>
      <c r="K70" s="31"/>
      <c r="L70" s="24" t="e" cm="1">
        <f t="array" ref="L70">_xlfn.IFS(I70&gt;0,I70*52/12,J70&gt;0,J70*26/12,K70&gt;0,K70*24/12)</f>
        <v>#N/A</v>
      </c>
    </row>
    <row r="71" spans="1:12" x14ac:dyDescent="0.25">
      <c r="A71" s="10">
        <v>40</v>
      </c>
      <c r="B71" s="29"/>
      <c r="C71" s="30"/>
      <c r="D71" s="30"/>
      <c r="E71" s="25" t="str">
        <f t="shared" si="1"/>
        <v>$0.00</v>
      </c>
      <c r="I71" s="31"/>
      <c r="J71" s="31"/>
      <c r="K71" s="31"/>
      <c r="L71" s="24" t="e" cm="1">
        <f t="array" ref="L71">_xlfn.IFS(I71&gt;0,I71*52/12,J71&gt;0,J71*26/12,K71&gt;0,K71*24/12)</f>
        <v>#N/A</v>
      </c>
    </row>
    <row r="72" spans="1:12" x14ac:dyDescent="0.25">
      <c r="A72" s="10">
        <v>41</v>
      </c>
      <c r="B72" s="29"/>
      <c r="C72" s="30"/>
      <c r="D72" s="30"/>
      <c r="E72" s="25" t="str">
        <f t="shared" si="1"/>
        <v>$0.00</v>
      </c>
      <c r="I72" s="31"/>
      <c r="J72" s="31"/>
      <c r="K72" s="31"/>
      <c r="L72" s="24" t="e" cm="1">
        <f t="array" ref="L72">_xlfn.IFS(I72&gt;0,I72*52/12,J72&gt;0,J72*26/12,K72&gt;0,K72*24/12)</f>
        <v>#N/A</v>
      </c>
    </row>
    <row r="73" spans="1:12" x14ac:dyDescent="0.25">
      <c r="A73" s="10">
        <v>42</v>
      </c>
      <c r="B73" s="29"/>
      <c r="C73" s="30"/>
      <c r="D73" s="30"/>
      <c r="E73" s="25" t="str">
        <f t="shared" si="1"/>
        <v>$0.00</v>
      </c>
      <c r="I73" s="31"/>
      <c r="J73" s="31"/>
      <c r="K73" s="31"/>
      <c r="L73" s="24" t="e" cm="1">
        <f t="array" ref="L73">_xlfn.IFS(I73&gt;0,I73*52/12,J73&gt;0,J73*26/12,K73&gt;0,K73*24/12)</f>
        <v>#N/A</v>
      </c>
    </row>
    <row r="74" spans="1:12" x14ac:dyDescent="0.25">
      <c r="A74" s="10">
        <v>43</v>
      </c>
      <c r="B74" s="29"/>
      <c r="C74" s="30"/>
      <c r="D74" s="30"/>
      <c r="E74" s="25" t="str">
        <f t="shared" si="1"/>
        <v>$0.00</v>
      </c>
      <c r="I74" s="31"/>
      <c r="J74" s="31"/>
      <c r="K74" s="31"/>
      <c r="L74" s="24" t="e" cm="1">
        <f t="array" ref="L74">_xlfn.IFS(I74&gt;0,I74*52/12,J74&gt;0,J74*26/12,K74&gt;0,K74*24/12)</f>
        <v>#N/A</v>
      </c>
    </row>
    <row r="75" spans="1:12" x14ac:dyDescent="0.25">
      <c r="A75" s="10">
        <v>44</v>
      </c>
      <c r="B75" s="29"/>
      <c r="C75" s="30"/>
      <c r="D75" s="30"/>
      <c r="E75" s="25" t="str">
        <f t="shared" si="1"/>
        <v>$0.00</v>
      </c>
      <c r="I75" s="31"/>
      <c r="J75" s="31"/>
      <c r="K75" s="31"/>
      <c r="L75" s="24" t="e" cm="1">
        <f t="array" ref="L75">_xlfn.IFS(I75&gt;0,I75*52/12,J75&gt;0,J75*26/12,K75&gt;0,K75*24/12)</f>
        <v>#N/A</v>
      </c>
    </row>
    <row r="76" spans="1:12" x14ac:dyDescent="0.25">
      <c r="A76" s="10">
        <v>45</v>
      </c>
      <c r="B76" s="29"/>
      <c r="C76" s="30"/>
      <c r="D76" s="30"/>
      <c r="E76" s="25" t="str">
        <f t="shared" si="1"/>
        <v>$0.00</v>
      </c>
      <c r="I76" s="31"/>
      <c r="J76" s="31"/>
      <c r="K76" s="31"/>
      <c r="L76" s="24" t="e" cm="1">
        <f t="array" ref="L76">_xlfn.IFS(I76&gt;0,I76*52/12,J76&gt;0,J76*26/12,K76&gt;0,K76*24/12)</f>
        <v>#N/A</v>
      </c>
    </row>
    <row r="77" spans="1:12" x14ac:dyDescent="0.25">
      <c r="A77" s="10">
        <v>46</v>
      </c>
      <c r="B77" s="29"/>
      <c r="C77" s="30"/>
      <c r="D77" s="30"/>
      <c r="E77" s="25" t="str">
        <f t="shared" si="1"/>
        <v>$0.00</v>
      </c>
      <c r="I77" s="31"/>
      <c r="J77" s="31"/>
      <c r="K77" s="31"/>
      <c r="L77" s="24" t="e" cm="1">
        <f t="array" ref="L77">_xlfn.IFS(I77&gt;0,I77*52/12,J77&gt;0,J77*26/12,K77&gt;0,K77*24/12)</f>
        <v>#N/A</v>
      </c>
    </row>
    <row r="78" spans="1:12" x14ac:dyDescent="0.25">
      <c r="A78" s="10">
        <v>47</v>
      </c>
      <c r="B78" s="29"/>
      <c r="C78" s="30"/>
      <c r="D78" s="30"/>
      <c r="E78" s="25" t="str">
        <f t="shared" si="1"/>
        <v>$0.00</v>
      </c>
      <c r="I78" s="31"/>
      <c r="J78" s="31"/>
      <c r="K78" s="31"/>
      <c r="L78" s="24" t="e" cm="1">
        <f t="array" ref="L78">_xlfn.IFS(I78&gt;0,I78*52/12,J78&gt;0,J78*26/12,K78&gt;0,K78*24/12)</f>
        <v>#N/A</v>
      </c>
    </row>
    <row r="79" spans="1:12" x14ac:dyDescent="0.25">
      <c r="A79" s="10">
        <v>48</v>
      </c>
      <c r="B79" s="29"/>
      <c r="C79" s="30"/>
      <c r="D79" s="30"/>
      <c r="E79" s="25" t="str">
        <f t="shared" si="1"/>
        <v>$0.00</v>
      </c>
      <c r="I79" s="31"/>
      <c r="J79" s="31"/>
      <c r="K79" s="31"/>
      <c r="L79" s="24" t="e" cm="1">
        <f t="array" ref="L79">_xlfn.IFS(I79&gt;0,I79*52/12,J79&gt;0,J79*26/12,K79&gt;0,K79*24/12)</f>
        <v>#N/A</v>
      </c>
    </row>
    <row r="80" spans="1:12" x14ac:dyDescent="0.25">
      <c r="A80" s="10">
        <v>49</v>
      </c>
      <c r="B80" s="29"/>
      <c r="C80" s="30"/>
      <c r="D80" s="30"/>
      <c r="E80" s="25" t="str">
        <f t="shared" si="1"/>
        <v>$0.00</v>
      </c>
      <c r="I80" s="31"/>
      <c r="J80" s="31"/>
      <c r="K80" s="31"/>
      <c r="L80" s="24" t="e" cm="1">
        <f t="array" ref="L80">_xlfn.IFS(I80&gt;0,I80*52/12,J80&gt;0,J80*26/12,K80&gt;0,K80*24/12)</f>
        <v>#N/A</v>
      </c>
    </row>
    <row r="81" spans="1:12" x14ac:dyDescent="0.25">
      <c r="A81" s="10">
        <v>50</v>
      </c>
      <c r="B81" s="29"/>
      <c r="C81" s="30"/>
      <c r="D81" s="30"/>
      <c r="E81" s="25" t="str">
        <f t="shared" si="1"/>
        <v>$0.00</v>
      </c>
      <c r="I81" s="31"/>
      <c r="J81" s="31"/>
      <c r="K81" s="31"/>
      <c r="L81" s="24" t="e" cm="1">
        <f t="array" ref="L81">_xlfn.IFS(I81&gt;0,I81*52/12,J81&gt;0,J81*26/12,K81&gt;0,K81*24/12)</f>
        <v>#N/A</v>
      </c>
    </row>
    <row r="82" spans="1:12" x14ac:dyDescent="0.25">
      <c r="A82" s="10">
        <v>51</v>
      </c>
      <c r="B82" s="29"/>
      <c r="C82" s="30"/>
      <c r="D82" s="30"/>
      <c r="E82" s="25" t="str">
        <f t="shared" si="1"/>
        <v>$0.00</v>
      </c>
      <c r="I82" s="31"/>
      <c r="J82" s="31"/>
      <c r="K82" s="31"/>
      <c r="L82" s="24" t="e" cm="1">
        <f t="array" ref="L82">_xlfn.IFS(I82&gt;0,I82*52/12,J82&gt;0,J82*26/12,K82&gt;0,K82*24/12)</f>
        <v>#N/A</v>
      </c>
    </row>
    <row r="83" spans="1:12" x14ac:dyDescent="0.25">
      <c r="A83" s="10">
        <v>52</v>
      </c>
      <c r="B83" s="29"/>
      <c r="C83" s="30"/>
      <c r="D83" s="30"/>
      <c r="E83" s="25" t="str">
        <f t="shared" si="1"/>
        <v>$0.00</v>
      </c>
      <c r="I83" s="31"/>
      <c r="J83" s="31"/>
      <c r="K83" s="31"/>
      <c r="L83" s="24" t="e" cm="1">
        <f t="array" ref="L83">_xlfn.IFS(I83&gt;0,I83*52/12,J83&gt;0,J83*26/12,K83&gt;0,K83*24/12)</f>
        <v>#N/A</v>
      </c>
    </row>
    <row r="84" spans="1:12" x14ac:dyDescent="0.25">
      <c r="A84" s="10">
        <v>53</v>
      </c>
      <c r="B84" s="29"/>
      <c r="C84" s="30"/>
      <c r="D84" s="30"/>
      <c r="E84" s="25" t="str">
        <f t="shared" si="1"/>
        <v>$0.00</v>
      </c>
      <c r="I84" s="31"/>
      <c r="J84" s="31"/>
      <c r="K84" s="31"/>
      <c r="L84" s="24" t="e" cm="1">
        <f t="array" ref="L84">_xlfn.IFS(I84&gt;0,I84*52/12,J84&gt;0,J84*26/12,K84&gt;0,K84*24/12)</f>
        <v>#N/A</v>
      </c>
    </row>
    <row r="85" spans="1:12" x14ac:dyDescent="0.25">
      <c r="A85" s="10">
        <v>54</v>
      </c>
      <c r="B85" s="29"/>
      <c r="C85" s="30"/>
      <c r="D85" s="30"/>
      <c r="E85" s="25" t="str">
        <f t="shared" si="1"/>
        <v>$0.00</v>
      </c>
      <c r="I85" s="31"/>
      <c r="J85" s="31"/>
      <c r="K85" s="31"/>
      <c r="L85" s="24" t="e" cm="1">
        <f t="array" ref="L85">_xlfn.IFS(I85&gt;0,I85*52/12,J85&gt;0,J85*26/12,K85&gt;0,K85*24/12)</f>
        <v>#N/A</v>
      </c>
    </row>
    <row r="86" spans="1:12" x14ac:dyDescent="0.25">
      <c r="A86" s="10">
        <v>55</v>
      </c>
      <c r="B86" s="29"/>
      <c r="C86" s="30"/>
      <c r="D86" s="30"/>
      <c r="E86" s="25" t="str">
        <f t="shared" si="1"/>
        <v>$0.00</v>
      </c>
      <c r="I86" s="31"/>
      <c r="J86" s="31"/>
      <c r="K86" s="31"/>
      <c r="L86" s="24" t="e" cm="1">
        <f t="array" ref="L86">_xlfn.IFS(I86&gt;0,I86*52/12,J86&gt;0,J86*26/12,K86&gt;0,K86*24/12)</f>
        <v>#N/A</v>
      </c>
    </row>
    <row r="87" spans="1:12" x14ac:dyDescent="0.25">
      <c r="A87" s="10">
        <v>56</v>
      </c>
      <c r="B87" s="29"/>
      <c r="C87" s="30"/>
      <c r="D87" s="30"/>
      <c r="E87" s="25" t="str">
        <f t="shared" si="1"/>
        <v>$0.00</v>
      </c>
      <c r="I87" s="31"/>
      <c r="J87" s="31"/>
      <c r="K87" s="31"/>
      <c r="L87" s="24" t="e" cm="1">
        <f t="array" ref="L87">_xlfn.IFS(I87&gt;0,I87*52/12,J87&gt;0,J87*26/12,K87&gt;0,K87*24/12)</f>
        <v>#N/A</v>
      </c>
    </row>
    <row r="88" spans="1:12" x14ac:dyDescent="0.25">
      <c r="A88" s="10">
        <v>57</v>
      </c>
      <c r="B88" s="29"/>
      <c r="C88" s="30"/>
      <c r="D88" s="30"/>
      <c r="E88" s="25" t="str">
        <f t="shared" si="1"/>
        <v>$0.00</v>
      </c>
      <c r="I88" s="31"/>
      <c r="J88" s="31"/>
      <c r="K88" s="31"/>
      <c r="L88" s="24" t="e" cm="1">
        <f t="array" ref="L88">_xlfn.IFS(I88&gt;0,I88*52/12,J88&gt;0,J88*26/12,K88&gt;0,K88*24/12)</f>
        <v>#N/A</v>
      </c>
    </row>
    <row r="89" spans="1:12" x14ac:dyDescent="0.25">
      <c r="A89" s="10">
        <v>58</v>
      </c>
      <c r="B89" s="29"/>
      <c r="C89" s="30"/>
      <c r="D89" s="30"/>
      <c r="E89" s="25" t="str">
        <f t="shared" si="1"/>
        <v>$0.00</v>
      </c>
      <c r="I89" s="31"/>
      <c r="J89" s="31"/>
      <c r="K89" s="31"/>
      <c r="L89" s="24" t="e" cm="1">
        <f t="array" ref="L89">_xlfn.IFS(I89&gt;0,I89*52/12,J89&gt;0,J89*26/12,K89&gt;0,K89*24/12)</f>
        <v>#N/A</v>
      </c>
    </row>
    <row r="90" spans="1:12" x14ac:dyDescent="0.25">
      <c r="A90" s="10">
        <v>59</v>
      </c>
      <c r="B90" s="29"/>
      <c r="C90" s="30"/>
      <c r="D90" s="30"/>
      <c r="E90" s="25" t="str">
        <f t="shared" si="1"/>
        <v>$0.00</v>
      </c>
      <c r="I90" s="31"/>
      <c r="J90" s="31"/>
      <c r="K90" s="31"/>
      <c r="L90" s="24" t="e" cm="1">
        <f t="array" ref="L90">_xlfn.IFS(I90&gt;0,I90*52/12,J90&gt;0,J90*26/12,K90&gt;0,K90*24/12)</f>
        <v>#N/A</v>
      </c>
    </row>
    <row r="91" spans="1:12" x14ac:dyDescent="0.25">
      <c r="A91" s="10">
        <v>60</v>
      </c>
      <c r="B91" s="29"/>
      <c r="C91" s="30"/>
      <c r="D91" s="30"/>
      <c r="E91" s="25" t="str">
        <f t="shared" si="1"/>
        <v>$0.00</v>
      </c>
      <c r="I91" s="31"/>
      <c r="J91" s="31"/>
      <c r="K91" s="31"/>
      <c r="L91" s="24" t="e" cm="1">
        <f t="array" ref="L91">_xlfn.IFS(I91&gt;0,I91*52/12,J91&gt;0,J91*26/12,K91&gt;0,K91*24/12)</f>
        <v>#N/A</v>
      </c>
    </row>
    <row r="92" spans="1:12" x14ac:dyDescent="0.25">
      <c r="A92" s="10">
        <v>61</v>
      </c>
      <c r="B92" s="29"/>
      <c r="C92" s="30"/>
      <c r="D92" s="30"/>
      <c r="E92" s="25" t="str">
        <f t="shared" si="1"/>
        <v>$0.00</v>
      </c>
      <c r="I92" s="31"/>
      <c r="J92" s="31"/>
      <c r="K92" s="31"/>
      <c r="L92" s="24" t="e" cm="1">
        <f t="array" ref="L92">_xlfn.IFS(I92&gt;0,I92*52/12,J92&gt;0,J92*26/12,K92&gt;0,K92*24/12)</f>
        <v>#N/A</v>
      </c>
    </row>
    <row r="93" spans="1:12" x14ac:dyDescent="0.25">
      <c r="A93" s="10">
        <v>62</v>
      </c>
      <c r="B93" s="29"/>
      <c r="C93" s="30"/>
      <c r="D93" s="30"/>
      <c r="E93" s="25" t="str">
        <f t="shared" si="1"/>
        <v>$0.00</v>
      </c>
      <c r="I93" s="31"/>
      <c r="J93" s="31"/>
      <c r="K93" s="31"/>
      <c r="L93" s="24" t="e" cm="1">
        <f t="array" ref="L93">_xlfn.IFS(I93&gt;0,I93*52/12,J93&gt;0,J93*26/12,K93&gt;0,K93*24/12)</f>
        <v>#N/A</v>
      </c>
    </row>
    <row r="94" spans="1:12" x14ac:dyDescent="0.25">
      <c r="A94" s="10">
        <v>63</v>
      </c>
      <c r="B94" s="29"/>
      <c r="C94" s="30"/>
      <c r="D94" s="30"/>
      <c r="E94" s="25" t="str">
        <f t="shared" si="1"/>
        <v>$0.00</v>
      </c>
      <c r="I94" s="31"/>
      <c r="J94" s="31"/>
      <c r="K94" s="31"/>
      <c r="L94" s="24" t="e" cm="1">
        <f t="array" ref="L94">_xlfn.IFS(I94&gt;0,I94*52/12,J94&gt;0,J94*26/12,K94&gt;0,K94*24/12)</f>
        <v>#N/A</v>
      </c>
    </row>
    <row r="95" spans="1:12" x14ac:dyDescent="0.25">
      <c r="A95" s="10">
        <v>64</v>
      </c>
      <c r="B95" s="29"/>
      <c r="C95" s="30"/>
      <c r="D95" s="30"/>
      <c r="E95" s="25" t="str">
        <f t="shared" si="1"/>
        <v>$0.00</v>
      </c>
      <c r="I95" s="31"/>
      <c r="J95" s="31"/>
      <c r="K95" s="31"/>
      <c r="L95" s="24" t="e" cm="1">
        <f t="array" ref="L95">_xlfn.IFS(I95&gt;0,I95*52/12,J95&gt;0,J95*26/12,K95&gt;0,K95*24/12)</f>
        <v>#N/A</v>
      </c>
    </row>
    <row r="96" spans="1:12" x14ac:dyDescent="0.25">
      <c r="A96" s="10">
        <v>65</v>
      </c>
      <c r="B96" s="29"/>
      <c r="C96" s="30"/>
      <c r="D96" s="30"/>
      <c r="E96" s="25" t="str">
        <f t="shared" si="1"/>
        <v>$0.00</v>
      </c>
      <c r="I96" s="31"/>
      <c r="J96" s="31"/>
      <c r="K96" s="31"/>
      <c r="L96" s="24" t="e" cm="1">
        <f t="array" ref="L96">_xlfn.IFS(I96&gt;0,I96*52/12,J96&gt;0,J96*26/12,K96&gt;0,K96*24/12)</f>
        <v>#N/A</v>
      </c>
    </row>
    <row r="97" spans="1:12" x14ac:dyDescent="0.25">
      <c r="A97" s="10">
        <v>66</v>
      </c>
      <c r="B97" s="29"/>
      <c r="C97" s="30"/>
      <c r="D97" s="30"/>
      <c r="E97" s="25" t="str">
        <f t="shared" ref="E97:E128" si="2">IF(C97&gt;0,D97/$D$26*$D$28,"$0.00")</f>
        <v>$0.00</v>
      </c>
      <c r="I97" s="31"/>
      <c r="J97" s="31"/>
      <c r="K97" s="31"/>
      <c r="L97" s="24" t="e" cm="1">
        <f t="array" ref="L97">_xlfn.IFS(I97&gt;0,I97*52/12,J97&gt;0,J97*26/12,K97&gt;0,K97*24/12)</f>
        <v>#N/A</v>
      </c>
    </row>
    <row r="98" spans="1:12" x14ac:dyDescent="0.25">
      <c r="A98" s="10">
        <v>67</v>
      </c>
      <c r="B98" s="29"/>
      <c r="C98" s="30"/>
      <c r="D98" s="30"/>
      <c r="E98" s="25" t="str">
        <f t="shared" si="2"/>
        <v>$0.00</v>
      </c>
      <c r="I98" s="31"/>
      <c r="J98" s="31"/>
      <c r="K98" s="31"/>
      <c r="L98" s="24" t="e" cm="1">
        <f t="array" ref="L98">_xlfn.IFS(I98&gt;0,I98*52/12,J98&gt;0,J98*26/12,K98&gt;0,K98*24/12)</f>
        <v>#N/A</v>
      </c>
    </row>
    <row r="99" spans="1:12" x14ac:dyDescent="0.25">
      <c r="A99" s="10">
        <v>68</v>
      </c>
      <c r="B99" s="29"/>
      <c r="C99" s="30"/>
      <c r="D99" s="30"/>
      <c r="E99" s="25" t="str">
        <f t="shared" si="2"/>
        <v>$0.00</v>
      </c>
      <c r="I99" s="31"/>
      <c r="J99" s="31"/>
      <c r="K99" s="31"/>
      <c r="L99" s="24" t="e" cm="1">
        <f t="array" ref="L99">_xlfn.IFS(I99&gt;0,I99*52/12,J99&gt;0,J99*26/12,K99&gt;0,K99*24/12)</f>
        <v>#N/A</v>
      </c>
    </row>
    <row r="100" spans="1:12" x14ac:dyDescent="0.25">
      <c r="A100" s="10">
        <v>69</v>
      </c>
      <c r="B100" s="29"/>
      <c r="C100" s="30"/>
      <c r="D100" s="30"/>
      <c r="E100" s="25" t="str">
        <f t="shared" si="2"/>
        <v>$0.00</v>
      </c>
      <c r="I100" s="31"/>
      <c r="J100" s="31"/>
      <c r="K100" s="31"/>
      <c r="L100" s="24" t="e" cm="1">
        <f t="array" ref="L100">_xlfn.IFS(I100&gt;0,I100*52/12,J100&gt;0,J100*26/12,K100&gt;0,K100*24/12)</f>
        <v>#N/A</v>
      </c>
    </row>
    <row r="101" spans="1:12" x14ac:dyDescent="0.25">
      <c r="A101" s="10">
        <v>70</v>
      </c>
      <c r="B101" s="29"/>
      <c r="C101" s="30"/>
      <c r="D101" s="30"/>
      <c r="E101" s="25" t="str">
        <f t="shared" si="2"/>
        <v>$0.00</v>
      </c>
      <c r="I101" s="31"/>
      <c r="J101" s="31"/>
      <c r="K101" s="31"/>
      <c r="L101" s="24" t="e" cm="1">
        <f t="array" ref="L101">_xlfn.IFS(I101&gt;0,I101*52/12,J101&gt;0,J101*26/12,K101&gt;0,K101*24/12)</f>
        <v>#N/A</v>
      </c>
    </row>
    <row r="102" spans="1:12" x14ac:dyDescent="0.25">
      <c r="A102" s="10">
        <v>71</v>
      </c>
      <c r="B102" s="29"/>
      <c r="C102" s="30"/>
      <c r="D102" s="30"/>
      <c r="E102" s="25" t="str">
        <f t="shared" si="2"/>
        <v>$0.00</v>
      </c>
      <c r="I102" s="31"/>
      <c r="J102" s="31"/>
      <c r="K102" s="31"/>
      <c r="L102" s="24" t="e" cm="1">
        <f t="array" ref="L102">_xlfn.IFS(I102&gt;0,I102*52/12,J102&gt;0,J102*26/12,K102&gt;0,K102*24/12)</f>
        <v>#N/A</v>
      </c>
    </row>
    <row r="103" spans="1:12" x14ac:dyDescent="0.25">
      <c r="A103" s="10">
        <v>72</v>
      </c>
      <c r="B103" s="29"/>
      <c r="C103" s="30"/>
      <c r="D103" s="30"/>
      <c r="E103" s="25" t="str">
        <f t="shared" si="2"/>
        <v>$0.00</v>
      </c>
      <c r="I103" s="31"/>
      <c r="J103" s="31"/>
      <c r="K103" s="31"/>
      <c r="L103" s="24" t="e" cm="1">
        <f t="array" ref="L103">_xlfn.IFS(I103&gt;0,I103*52/12,J103&gt;0,J103*26/12,K103&gt;0,K103*24/12)</f>
        <v>#N/A</v>
      </c>
    </row>
    <row r="104" spans="1:12" x14ac:dyDescent="0.25">
      <c r="A104" s="10">
        <v>73</v>
      </c>
      <c r="B104" s="29"/>
      <c r="C104" s="30"/>
      <c r="D104" s="30"/>
      <c r="E104" s="25" t="str">
        <f t="shared" si="2"/>
        <v>$0.00</v>
      </c>
      <c r="I104" s="31"/>
      <c r="J104" s="31"/>
      <c r="K104" s="31"/>
      <c r="L104" s="24" t="e" cm="1">
        <f t="array" ref="L104">_xlfn.IFS(I104&gt;0,I104*52/12,J104&gt;0,J104*26/12,K104&gt;0,K104*24/12)</f>
        <v>#N/A</v>
      </c>
    </row>
    <row r="105" spans="1:12" x14ac:dyDescent="0.25">
      <c r="A105" s="10">
        <v>74</v>
      </c>
      <c r="B105" s="29"/>
      <c r="C105" s="30"/>
      <c r="D105" s="30"/>
      <c r="E105" s="25" t="str">
        <f t="shared" si="2"/>
        <v>$0.00</v>
      </c>
      <c r="I105" s="31"/>
      <c r="J105" s="31"/>
      <c r="K105" s="31"/>
      <c r="L105" s="24" t="e" cm="1">
        <f t="array" ref="L105">_xlfn.IFS(I105&gt;0,I105*52/12,J105&gt;0,J105*26/12,K105&gt;0,K105*24/12)</f>
        <v>#N/A</v>
      </c>
    </row>
    <row r="106" spans="1:12" x14ac:dyDescent="0.25">
      <c r="A106" s="10">
        <v>75</v>
      </c>
      <c r="B106" s="29"/>
      <c r="C106" s="30"/>
      <c r="D106" s="30"/>
      <c r="E106" s="25" t="str">
        <f t="shared" si="2"/>
        <v>$0.00</v>
      </c>
      <c r="I106" s="31"/>
      <c r="J106" s="31"/>
      <c r="K106" s="31"/>
      <c r="L106" s="24" t="e" cm="1">
        <f t="array" ref="L106">_xlfn.IFS(I106&gt;0,I106*52/12,J106&gt;0,J106*26/12,K106&gt;0,K106*24/12)</f>
        <v>#N/A</v>
      </c>
    </row>
    <row r="107" spans="1:12" x14ac:dyDescent="0.25">
      <c r="A107" s="10">
        <v>76</v>
      </c>
      <c r="B107" s="29"/>
      <c r="C107" s="30"/>
      <c r="D107" s="30"/>
      <c r="E107" s="25" t="str">
        <f t="shared" si="2"/>
        <v>$0.00</v>
      </c>
      <c r="I107" s="31"/>
      <c r="J107" s="31"/>
      <c r="K107" s="31"/>
      <c r="L107" s="24" t="e" cm="1">
        <f t="array" ref="L107">_xlfn.IFS(I107&gt;0,I107*52/12,J107&gt;0,J107*26/12,K107&gt;0,K107*24/12)</f>
        <v>#N/A</v>
      </c>
    </row>
    <row r="108" spans="1:12" x14ac:dyDescent="0.25">
      <c r="A108" s="10">
        <v>77</v>
      </c>
      <c r="B108" s="29"/>
      <c r="C108" s="29"/>
      <c r="D108" s="29"/>
      <c r="E108" s="25" t="str">
        <f t="shared" si="2"/>
        <v>$0.00</v>
      </c>
      <c r="I108" s="31"/>
      <c r="J108" s="31"/>
      <c r="K108" s="31"/>
      <c r="L108" s="24" t="e" cm="1">
        <f t="array" ref="L108">_xlfn.IFS(I108&gt;0,I108*52/12,J108&gt;0,J108*26/12,K108&gt;0,K108*24/12)</f>
        <v>#N/A</v>
      </c>
    </row>
    <row r="109" spans="1:12" x14ac:dyDescent="0.25">
      <c r="A109" s="10">
        <v>78</v>
      </c>
      <c r="B109" s="29"/>
      <c r="C109" s="29"/>
      <c r="D109" s="29"/>
      <c r="E109" s="25" t="str">
        <f t="shared" si="2"/>
        <v>$0.00</v>
      </c>
      <c r="I109" s="31"/>
      <c r="J109" s="31"/>
      <c r="K109" s="31"/>
      <c r="L109" s="24" t="e" cm="1">
        <f t="array" ref="L109">_xlfn.IFS(I109&gt;0,I109*52/12,J109&gt;0,J109*26/12,K109&gt;0,K109*24/12)</f>
        <v>#N/A</v>
      </c>
    </row>
    <row r="110" spans="1:12" x14ac:dyDescent="0.25">
      <c r="A110" s="10">
        <v>79</v>
      </c>
      <c r="B110" s="29"/>
      <c r="C110" s="29"/>
      <c r="D110" s="29"/>
      <c r="E110" s="25" t="str">
        <f t="shared" si="2"/>
        <v>$0.00</v>
      </c>
      <c r="I110" s="31"/>
      <c r="J110" s="31"/>
      <c r="K110" s="31"/>
      <c r="L110" s="24" t="e" cm="1">
        <f t="array" ref="L110">_xlfn.IFS(I110&gt;0,I110*52/12,J110&gt;0,J110*26/12,K110&gt;0,K110*24/12)</f>
        <v>#N/A</v>
      </c>
    </row>
    <row r="111" spans="1:12" x14ac:dyDescent="0.25">
      <c r="A111" s="10">
        <v>80</v>
      </c>
      <c r="B111" s="29"/>
      <c r="C111" s="29"/>
      <c r="D111" s="29"/>
      <c r="E111" s="25" t="str">
        <f t="shared" si="2"/>
        <v>$0.00</v>
      </c>
      <c r="I111" s="31"/>
      <c r="J111" s="31"/>
      <c r="K111" s="31"/>
      <c r="L111" s="24" t="e" cm="1">
        <f t="array" ref="L111">_xlfn.IFS(I111&gt;0,I111*52/12,J111&gt;0,J111*26/12,K111&gt;0,K111*24/12)</f>
        <v>#N/A</v>
      </c>
    </row>
    <row r="112" spans="1:12" x14ac:dyDescent="0.25">
      <c r="A112" s="10">
        <v>81</v>
      </c>
      <c r="B112" s="29"/>
      <c r="C112" s="29"/>
      <c r="D112" s="29"/>
      <c r="E112" s="25" t="str">
        <f t="shared" si="2"/>
        <v>$0.00</v>
      </c>
      <c r="I112" s="31"/>
      <c r="J112" s="31"/>
      <c r="K112" s="31"/>
      <c r="L112" s="24" t="e" cm="1">
        <f t="array" ref="L112">_xlfn.IFS(I112&gt;0,I112*52/12,J112&gt;0,J112*26/12,K112&gt;0,K112*24/12)</f>
        <v>#N/A</v>
      </c>
    </row>
    <row r="113" spans="1:12" x14ac:dyDescent="0.25">
      <c r="A113" s="10">
        <v>82</v>
      </c>
      <c r="B113" s="29"/>
      <c r="C113" s="29"/>
      <c r="D113" s="29"/>
      <c r="E113" s="25" t="str">
        <f t="shared" si="2"/>
        <v>$0.00</v>
      </c>
      <c r="I113" s="31"/>
      <c r="J113" s="31"/>
      <c r="K113" s="31"/>
      <c r="L113" s="24" t="e" cm="1">
        <f t="array" ref="L113">_xlfn.IFS(I113&gt;0,I113*52/12,J113&gt;0,J113*26/12,K113&gt;0,K113*24/12)</f>
        <v>#N/A</v>
      </c>
    </row>
    <row r="114" spans="1:12" x14ac:dyDescent="0.25">
      <c r="A114" s="10">
        <v>83</v>
      </c>
      <c r="B114" s="29"/>
      <c r="C114" s="29"/>
      <c r="D114" s="29"/>
      <c r="E114" s="25" t="str">
        <f t="shared" si="2"/>
        <v>$0.00</v>
      </c>
      <c r="I114" s="31"/>
      <c r="J114" s="31"/>
      <c r="K114" s="31"/>
      <c r="L114" s="24" t="e" cm="1">
        <f t="array" ref="L114">_xlfn.IFS(I114&gt;0,I114*52/12,J114&gt;0,J114*26/12,K114&gt;0,K114*24/12)</f>
        <v>#N/A</v>
      </c>
    </row>
    <row r="115" spans="1:12" x14ac:dyDescent="0.25">
      <c r="A115" s="10">
        <v>84</v>
      </c>
      <c r="B115" s="29"/>
      <c r="C115" s="29"/>
      <c r="D115" s="29"/>
      <c r="E115" s="25" t="str">
        <f t="shared" si="2"/>
        <v>$0.00</v>
      </c>
      <c r="I115" s="31"/>
      <c r="J115" s="31"/>
      <c r="K115" s="31"/>
      <c r="L115" s="24" t="e" cm="1">
        <f t="array" ref="L115">_xlfn.IFS(I115&gt;0,I115*52/12,J115&gt;0,J115*26/12,K115&gt;0,K115*24/12)</f>
        <v>#N/A</v>
      </c>
    </row>
    <row r="116" spans="1:12" x14ac:dyDescent="0.25">
      <c r="A116" s="10">
        <v>85</v>
      </c>
      <c r="B116" s="29"/>
      <c r="C116" s="29"/>
      <c r="D116" s="29"/>
      <c r="E116" s="25" t="str">
        <f t="shared" si="2"/>
        <v>$0.00</v>
      </c>
      <c r="I116" s="31"/>
      <c r="J116" s="31"/>
      <c r="K116" s="31"/>
      <c r="L116" s="24" t="e" cm="1">
        <f t="array" ref="L116">_xlfn.IFS(I116&gt;0,I116*52/12,J116&gt;0,J116*26/12,K116&gt;0,K116*24/12)</f>
        <v>#N/A</v>
      </c>
    </row>
    <row r="117" spans="1:12" x14ac:dyDescent="0.25">
      <c r="A117" s="10">
        <v>86</v>
      </c>
      <c r="B117" s="29"/>
      <c r="C117" s="29"/>
      <c r="D117" s="29"/>
      <c r="E117" s="25" t="str">
        <f t="shared" si="2"/>
        <v>$0.00</v>
      </c>
      <c r="I117" s="31"/>
      <c r="J117" s="31"/>
      <c r="K117" s="31"/>
      <c r="L117" s="24" t="e" cm="1">
        <f t="array" ref="L117">_xlfn.IFS(I117&gt;0,I117*52/12,J117&gt;0,J117*26/12,K117&gt;0,K117*24/12)</f>
        <v>#N/A</v>
      </c>
    </row>
    <row r="118" spans="1:12" x14ac:dyDescent="0.25">
      <c r="A118" s="10">
        <v>87</v>
      </c>
      <c r="B118" s="29"/>
      <c r="C118" s="29"/>
      <c r="D118" s="29"/>
      <c r="E118" s="25" t="str">
        <f t="shared" si="2"/>
        <v>$0.00</v>
      </c>
      <c r="I118" s="31"/>
      <c r="J118" s="31"/>
      <c r="K118" s="31"/>
      <c r="L118" s="24" t="e" cm="1">
        <f t="array" ref="L118">_xlfn.IFS(I118&gt;0,I118*52/12,J118&gt;0,J118*26/12,K118&gt;0,K118*24/12)</f>
        <v>#N/A</v>
      </c>
    </row>
    <row r="119" spans="1:12" x14ac:dyDescent="0.25">
      <c r="A119" s="10">
        <v>88</v>
      </c>
      <c r="B119" s="29"/>
      <c r="C119" s="29"/>
      <c r="D119" s="29"/>
      <c r="E119" s="25" t="str">
        <f t="shared" si="2"/>
        <v>$0.00</v>
      </c>
      <c r="I119" s="31"/>
      <c r="J119" s="31"/>
      <c r="K119" s="31"/>
      <c r="L119" s="24" t="e" cm="1">
        <f t="array" ref="L119">_xlfn.IFS(I119&gt;0,I119*52/12,J119&gt;0,J119*26/12,K119&gt;0,K119*24/12)</f>
        <v>#N/A</v>
      </c>
    </row>
    <row r="120" spans="1:12" x14ac:dyDescent="0.25">
      <c r="A120" s="10">
        <v>89</v>
      </c>
      <c r="B120" s="29"/>
      <c r="C120" s="29"/>
      <c r="D120" s="29"/>
      <c r="E120" s="25" t="str">
        <f t="shared" si="2"/>
        <v>$0.00</v>
      </c>
      <c r="I120" s="31"/>
      <c r="J120" s="31"/>
      <c r="K120" s="31"/>
      <c r="L120" s="24" t="e" cm="1">
        <f t="array" ref="L120">_xlfn.IFS(I120&gt;0,I120*52/12,J120&gt;0,J120*26/12,K120&gt;0,K120*24/12)</f>
        <v>#N/A</v>
      </c>
    </row>
    <row r="121" spans="1:12" x14ac:dyDescent="0.25">
      <c r="A121" s="10">
        <v>90</v>
      </c>
      <c r="B121" s="29"/>
      <c r="C121" s="29"/>
      <c r="D121" s="29"/>
      <c r="E121" s="25" t="str">
        <f t="shared" si="2"/>
        <v>$0.00</v>
      </c>
      <c r="I121" s="31"/>
      <c r="J121" s="31"/>
      <c r="K121" s="31"/>
      <c r="L121" s="24" t="e" cm="1">
        <f t="array" ref="L121">_xlfn.IFS(I121&gt;0,I121*52/12,J121&gt;0,J121*26/12,K121&gt;0,K121*24/12)</f>
        <v>#N/A</v>
      </c>
    </row>
    <row r="122" spans="1:12" x14ac:dyDescent="0.25">
      <c r="A122" s="10">
        <v>91</v>
      </c>
      <c r="B122" s="29"/>
      <c r="C122" s="29"/>
      <c r="D122" s="29"/>
      <c r="E122" s="25" t="str">
        <f t="shared" si="2"/>
        <v>$0.00</v>
      </c>
      <c r="I122" s="31"/>
      <c r="J122" s="31"/>
      <c r="K122" s="31"/>
      <c r="L122" s="24" t="e" cm="1">
        <f t="array" ref="L122">_xlfn.IFS(I122&gt;0,I122*52/12,J122&gt;0,J122*26/12,K122&gt;0,K122*24/12)</f>
        <v>#N/A</v>
      </c>
    </row>
    <row r="123" spans="1:12" x14ac:dyDescent="0.25">
      <c r="A123" s="10">
        <v>92</v>
      </c>
      <c r="B123" s="29"/>
      <c r="C123" s="29"/>
      <c r="D123" s="29"/>
      <c r="E123" s="25" t="str">
        <f t="shared" si="2"/>
        <v>$0.00</v>
      </c>
      <c r="I123" s="31"/>
      <c r="J123" s="31"/>
      <c r="K123" s="31"/>
      <c r="L123" s="24" t="e" cm="1">
        <f t="array" ref="L123">_xlfn.IFS(I123&gt;0,I123*52/12,J123&gt;0,J123*26/12,K123&gt;0,K123*24/12)</f>
        <v>#N/A</v>
      </c>
    </row>
    <row r="124" spans="1:12" x14ac:dyDescent="0.25">
      <c r="A124" s="10">
        <v>93</v>
      </c>
      <c r="B124" s="29"/>
      <c r="C124" s="29"/>
      <c r="D124" s="29"/>
      <c r="E124" s="25" t="str">
        <f t="shared" si="2"/>
        <v>$0.00</v>
      </c>
      <c r="I124" s="31"/>
      <c r="J124" s="31"/>
      <c r="K124" s="31"/>
      <c r="L124" s="24" t="e" cm="1">
        <f t="array" ref="L124">_xlfn.IFS(I124&gt;0,I124*52/12,J124&gt;0,J124*26/12,K124&gt;0,K124*24/12)</f>
        <v>#N/A</v>
      </c>
    </row>
    <row r="125" spans="1:12" x14ac:dyDescent="0.25">
      <c r="A125" s="10">
        <v>94</v>
      </c>
      <c r="B125" s="29"/>
      <c r="C125" s="29"/>
      <c r="D125" s="29"/>
      <c r="E125" s="25" t="str">
        <f t="shared" si="2"/>
        <v>$0.00</v>
      </c>
      <c r="I125" s="31"/>
      <c r="J125" s="31"/>
      <c r="K125" s="31"/>
      <c r="L125" s="24" t="e" cm="1">
        <f t="array" ref="L125">_xlfn.IFS(I125&gt;0,I125*52/12,J125&gt;0,J125*26/12,K125&gt;0,K125*24/12)</f>
        <v>#N/A</v>
      </c>
    </row>
    <row r="126" spans="1:12" x14ac:dyDescent="0.25">
      <c r="A126" s="10">
        <v>95</v>
      </c>
      <c r="B126" s="29"/>
      <c r="C126" s="29"/>
      <c r="D126" s="29"/>
      <c r="E126" s="25" t="str">
        <f t="shared" si="2"/>
        <v>$0.00</v>
      </c>
      <c r="I126" s="31"/>
      <c r="J126" s="31"/>
      <c r="K126" s="31"/>
      <c r="L126" s="24" t="e" cm="1">
        <f t="array" ref="L126">_xlfn.IFS(I126&gt;0,I126*52/12,J126&gt;0,J126*26/12,K126&gt;0,K126*24/12)</f>
        <v>#N/A</v>
      </c>
    </row>
    <row r="127" spans="1:12" x14ac:dyDescent="0.25">
      <c r="A127" s="10">
        <v>96</v>
      </c>
      <c r="B127" s="29"/>
      <c r="C127" s="29"/>
      <c r="D127" s="29"/>
      <c r="E127" s="25" t="str">
        <f t="shared" si="2"/>
        <v>$0.00</v>
      </c>
      <c r="I127" s="31"/>
      <c r="J127" s="31"/>
      <c r="K127" s="31"/>
      <c r="L127" s="24" t="e" cm="1">
        <f t="array" ref="L127">_xlfn.IFS(I127&gt;0,I127*52/12,J127&gt;0,J127*26/12,K127&gt;0,K127*24/12)</f>
        <v>#N/A</v>
      </c>
    </row>
    <row r="128" spans="1:12" x14ac:dyDescent="0.25">
      <c r="A128" s="10">
        <v>97</v>
      </c>
      <c r="B128" s="29"/>
      <c r="C128" s="29"/>
      <c r="D128" s="29"/>
      <c r="E128" s="25" t="str">
        <f t="shared" si="2"/>
        <v>$0.00</v>
      </c>
      <c r="I128" s="31"/>
      <c r="J128" s="31"/>
      <c r="K128" s="31"/>
      <c r="L128" s="24" t="e" cm="1">
        <f t="array" ref="L128">_xlfn.IFS(I128&gt;0,I128*52/12,J128&gt;0,J128*26/12,K128&gt;0,K128*24/12)</f>
        <v>#N/A</v>
      </c>
    </row>
    <row r="129" spans="1:12" x14ac:dyDescent="0.25">
      <c r="A129" s="10">
        <v>98</v>
      </c>
      <c r="B129" s="29"/>
      <c r="C129" s="29"/>
      <c r="D129" s="29"/>
      <c r="E129" s="25" t="str">
        <f t="shared" ref="E129:E131" si="3">IF(C129&gt;0,D129/$D$26*$D$28,"$0.00")</f>
        <v>$0.00</v>
      </c>
      <c r="I129" s="31"/>
      <c r="J129" s="31"/>
      <c r="K129" s="31"/>
      <c r="L129" s="24" t="e" cm="1">
        <f t="array" ref="L129">_xlfn.IFS(I129&gt;0,I129*52/12,J129&gt;0,J129*26/12,K129&gt;0,K129*24/12)</f>
        <v>#N/A</v>
      </c>
    </row>
    <row r="130" spans="1:12" x14ac:dyDescent="0.25">
      <c r="A130" s="10">
        <v>99</v>
      </c>
      <c r="B130" s="29"/>
      <c r="C130" s="29"/>
      <c r="D130" s="29"/>
      <c r="E130" s="25" t="str">
        <f t="shared" si="3"/>
        <v>$0.00</v>
      </c>
      <c r="I130" s="31"/>
      <c r="J130" s="31"/>
      <c r="K130" s="31"/>
      <c r="L130" s="24" t="e" cm="1">
        <f t="array" ref="L130">_xlfn.IFS(I130&gt;0,I130*52/12,J130&gt;0,J130*26/12,K130&gt;0,K130*24/12)</f>
        <v>#N/A</v>
      </c>
    </row>
    <row r="131" spans="1:12" x14ac:dyDescent="0.25">
      <c r="A131" s="10">
        <v>100</v>
      </c>
      <c r="B131" s="29"/>
      <c r="C131" s="29"/>
      <c r="D131" s="29"/>
      <c r="E131" s="25" t="str">
        <f t="shared" si="3"/>
        <v>$0.00</v>
      </c>
      <c r="I131" s="31"/>
      <c r="J131" s="31"/>
      <c r="K131" s="31"/>
      <c r="L131" s="24" t="e" cm="1">
        <f t="array" ref="L131">_xlfn.IFS(I131&gt;0,I131*52/12,J131&gt;0,J131*26/12,K131&gt;0,K131*24/12)</f>
        <v>#N/A</v>
      </c>
    </row>
    <row r="133" spans="1:12" s="9" customFormat="1" ht="123" customHeight="1" x14ac:dyDescent="0.2">
      <c r="A133" s="36" t="s">
        <v>59</v>
      </c>
      <c r="B133" s="36"/>
      <c r="C133" s="36"/>
      <c r="D133" s="36"/>
      <c r="E133" s="36"/>
      <c r="F133" s="36"/>
    </row>
  </sheetData>
  <sheetProtection algorithmName="SHA-512" hashValue="AVxo5OnVWw2DUDNlkvzL30kF/Nk8a+4mIVBzTJb/WuVVdS5RTBrSbRVU/4ArFTUBlVoKREeoSHYBG4qN46EF5A==" saltValue="FnqwvUHLxrSLBoCjXrgh0w==" spinCount="100000" sheet="1" objects="1" scenarios="1"/>
  <mergeCells count="12">
    <mergeCell ref="A22:F22"/>
    <mergeCell ref="A133:F133"/>
    <mergeCell ref="A1:F1"/>
    <mergeCell ref="A21:F21"/>
    <mergeCell ref="A14:F14"/>
    <mergeCell ref="A19:F19"/>
    <mergeCell ref="A3:F3"/>
    <mergeCell ref="B17:E17"/>
    <mergeCell ref="B18:E18"/>
    <mergeCell ref="B16:F16"/>
    <mergeCell ref="A20:F20"/>
    <mergeCell ref="A13:F13"/>
  </mergeCells>
  <hyperlinks>
    <hyperlink ref="A15" r:id="rId1" xr:uid="{D1DDC17B-3874-466D-BBCA-1CBA826119AB}"/>
    <hyperlink ref="A4" r:id="rId2" xr:uid="{8E23B1C7-6881-49BE-8A48-EAD12681378F}"/>
    <hyperlink ref="A9" r:id="rId3" xr:uid="{4E82C764-5451-4CF6-9018-1545A24D0EC8}"/>
  </hyperlinks>
  <pageMargins left="0.25" right="0.25" top="0.4" bottom="0.3" header="0.3" footer="0.3"/>
  <pageSetup orientation="portrait" r:id="rId4"/>
  <rowBreaks count="1" manualBreakCount="1">
    <brk id="1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Overview</vt:lpstr>
      <vt:lpstr>Calculations</vt:lpstr>
      <vt:lpstr>Calculations!Print_Area</vt:lpstr>
      <vt:lpstr>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 Bentley</dc:creator>
  <cp:lastModifiedBy>Bob Bentley</cp:lastModifiedBy>
  <cp:lastPrinted>2024-08-11T16:31:17Z</cp:lastPrinted>
  <dcterms:created xsi:type="dcterms:W3CDTF">2020-06-17T16:37:52Z</dcterms:created>
  <dcterms:modified xsi:type="dcterms:W3CDTF">2024-09-26T18:27:50Z</dcterms:modified>
</cp:coreProperties>
</file>